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сн.пок" sheetId="1" r:id="rId1"/>
  </sheets>
  <definedNames>
    <definedName name="_xlnm.Print_Area" localSheetId="0">'осн.пок'!$A$1:$H$64</definedName>
  </definedNames>
  <calcPr fullCalcOnLoad="1"/>
</workbook>
</file>

<file path=xl/sharedStrings.xml><?xml version="1.0" encoding="utf-8"?>
<sst xmlns="http://schemas.openxmlformats.org/spreadsheetml/2006/main" count="184" uniqueCount="78">
  <si>
    <t>Единица измерения</t>
  </si>
  <si>
    <t>х</t>
  </si>
  <si>
    <t>Оборот розничной торговли</t>
  </si>
  <si>
    <t>Объем платных услуг</t>
  </si>
  <si>
    <t>Объем реализации бытовых услуг</t>
  </si>
  <si>
    <t>Ввод в действие жилых домов</t>
  </si>
  <si>
    <t>тонн</t>
  </si>
  <si>
    <t>руб.</t>
  </si>
  <si>
    <t>чел.</t>
  </si>
  <si>
    <t>тыс. Гкал</t>
  </si>
  <si>
    <t>тыс.куб.м</t>
  </si>
  <si>
    <t>Финансовый результат предприятий и организаций, балансовая прибыль (+), убыток (-)</t>
  </si>
  <si>
    <t>Удельный вес убыточных предприятий</t>
  </si>
  <si>
    <t>%</t>
  </si>
  <si>
    <t>в % в общей задолженности</t>
  </si>
  <si>
    <t>в т.ч. просроченная</t>
  </si>
  <si>
    <t>Превышение кредиторской задолженности над дебиторской</t>
  </si>
  <si>
    <t>Электроэнергия</t>
  </si>
  <si>
    <t xml:space="preserve"> - количество юридических лиц  </t>
  </si>
  <si>
    <t>ед.</t>
  </si>
  <si>
    <t xml:space="preserve"> - количество  индивидуальных предпринимателей </t>
  </si>
  <si>
    <t>Численность безработных, зарегистрированных в службах занятости</t>
  </si>
  <si>
    <t>в том числе:</t>
  </si>
  <si>
    <t>обрабатывающие производства</t>
  </si>
  <si>
    <t>рыболовство</t>
  </si>
  <si>
    <t>туб.</t>
  </si>
  <si>
    <r>
      <t>Дебиторская задолженность</t>
    </r>
    <r>
      <rPr>
        <sz val="12"/>
        <rFont val="Times New Roman"/>
        <family val="1"/>
      </rPr>
      <t xml:space="preserve"> - всего</t>
    </r>
  </si>
  <si>
    <r>
      <t>Кредиторская задолженность</t>
    </r>
    <r>
      <rPr>
        <sz val="12"/>
        <rFont val="Times New Roman"/>
        <family val="1"/>
      </rPr>
      <t xml:space="preserve"> - всего</t>
    </r>
  </si>
  <si>
    <t>Показатели</t>
  </si>
  <si>
    <t>тыс. чел.</t>
  </si>
  <si>
    <t>млн. руб.</t>
  </si>
  <si>
    <t>кв. м</t>
  </si>
  <si>
    <t>Материалы строительные нерудные</t>
  </si>
  <si>
    <t>Рыба живая, свежая и охлажденная</t>
  </si>
  <si>
    <t>Рыба и продукты рыбные, переработанные и консервированные</t>
  </si>
  <si>
    <t>Консервы рыбные в масле</t>
  </si>
  <si>
    <t>Кондитерские изделия</t>
  </si>
  <si>
    <t>Хлеб и хлебобулочные изделия</t>
  </si>
  <si>
    <t>Мука рыбная, не пригодная в пищу</t>
  </si>
  <si>
    <t>Демография</t>
  </si>
  <si>
    <t>Трудовые ресурсы</t>
  </si>
  <si>
    <t>Характеристика предприятий и организаций</t>
  </si>
  <si>
    <t>Производство продукции по видам экономической деятельности</t>
  </si>
  <si>
    <t>Потребительский рынок</t>
  </si>
  <si>
    <t>Строительство</t>
  </si>
  <si>
    <t xml:space="preserve">Производство видов промышленной продукции </t>
  </si>
  <si>
    <t>Финансовый результат предприятий и организаций</t>
  </si>
  <si>
    <t xml:space="preserve">Количество предприятий и индивидуальных предпринимателей </t>
  </si>
  <si>
    <t>тыс. тонн</t>
  </si>
  <si>
    <t>Полуфабрикаты мясные (мясосодержащие) подмороженные и замороженные</t>
  </si>
  <si>
    <t>Уголь</t>
  </si>
  <si>
    <t xml:space="preserve">Выполнено работ собственными силами предприятий по виду деятельности "строительство" </t>
  </si>
  <si>
    <t>млн.квт.час</t>
  </si>
  <si>
    <t>-</t>
  </si>
  <si>
    <t>тыс.тонн</t>
  </si>
  <si>
    <t>Мясные полуфабрикаты</t>
  </si>
  <si>
    <t>число родившихся</t>
  </si>
  <si>
    <t>число умерших</t>
  </si>
  <si>
    <t>Естественный прирост(+), убыль(-)</t>
  </si>
  <si>
    <t>Миграционный прирост (+), отток (-)</t>
  </si>
  <si>
    <t>** - по полному кругу предприятий</t>
  </si>
  <si>
    <t>* - в сопоставимой оценке</t>
  </si>
  <si>
    <t>2017 (оценка)**</t>
  </si>
  <si>
    <t>Объем отгруженных товаров собственного производства, выполненных работ и услуг собственными силами по основным видам экономической деятельности (крупные и средние)</t>
  </si>
  <si>
    <t>2017/2016, %</t>
  </si>
  <si>
    <t>Численность постоянного населения на конец года</t>
  </si>
  <si>
    <t>Среднесписочная численность работников по полному кругу предприятий</t>
  </si>
  <si>
    <t>Среднемесячная оплата труда</t>
  </si>
  <si>
    <t>обеспечение электрической энергией, газом и паром; кондиционирование воздуха</t>
  </si>
  <si>
    <t>Пар и горячая вода</t>
  </si>
  <si>
    <t>102,4*</t>
  </si>
  <si>
    <t>96,3*</t>
  </si>
  <si>
    <t>98,5*</t>
  </si>
  <si>
    <t>в том числе населением за счет собственных и заемных средств</t>
  </si>
  <si>
    <t>в 3,3р</t>
  </si>
  <si>
    <t>x</t>
  </si>
  <si>
    <t>в 2,2р</t>
  </si>
  <si>
    <t>Сведения о прогнозируемых и фактических значениях показателей социально-экономического развития городского округа "Александровск-Сахалинский район" за 2017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</si>
</sst>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172" fontId="1" fillId="0" borderId="10" xfId="57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82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center"/>
    </xf>
    <xf numFmtId="172" fontId="1" fillId="0" borderId="11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9.875" style="18" customWidth="1"/>
    <col min="2" max="2" width="15.625" style="17" bestFit="1" customWidth="1"/>
    <col min="3" max="3" width="14.625" style="17" bestFit="1" customWidth="1"/>
    <col min="4" max="4" width="14.625" style="19" bestFit="1" customWidth="1"/>
    <col min="5" max="5" width="12.625" style="24" customWidth="1"/>
    <col min="6" max="6" width="6.625" style="17" hidden="1" customWidth="1"/>
    <col min="7" max="7" width="13.125" style="17" hidden="1" customWidth="1"/>
    <col min="8" max="8" width="14.625" style="17" customWidth="1"/>
    <col min="9" max="16384" width="9.125" style="17" customWidth="1"/>
  </cols>
  <sheetData>
    <row r="1" spans="1:8" ht="38.25" customHeight="1">
      <c r="A1" s="32" t="s">
        <v>77</v>
      </c>
      <c r="B1" s="32"/>
      <c r="C1" s="32"/>
      <c r="D1" s="32"/>
      <c r="E1" s="32"/>
      <c r="F1" s="32"/>
      <c r="G1" s="32"/>
      <c r="H1" s="32"/>
    </row>
    <row r="2" spans="1:8" ht="21.75" customHeight="1">
      <c r="A2" s="35" t="s">
        <v>39</v>
      </c>
      <c r="B2" s="35"/>
      <c r="C2" s="35"/>
      <c r="D2" s="35"/>
      <c r="E2" s="35"/>
      <c r="F2" s="35"/>
      <c r="G2" s="35"/>
      <c r="H2" s="35"/>
    </row>
    <row r="3" spans="1:8" ht="31.5">
      <c r="A3" s="9" t="s">
        <v>28</v>
      </c>
      <c r="B3" s="9" t="s">
        <v>0</v>
      </c>
      <c r="C3" s="25">
        <v>2016</v>
      </c>
      <c r="D3" s="25">
        <v>2017</v>
      </c>
      <c r="E3" s="26" t="s">
        <v>64</v>
      </c>
      <c r="F3" s="12"/>
      <c r="G3" s="10" t="s">
        <v>62</v>
      </c>
      <c r="H3" s="10" t="s">
        <v>62</v>
      </c>
    </row>
    <row r="4" spans="1:8" ht="33.75" customHeight="1">
      <c r="A4" s="28" t="s">
        <v>65</v>
      </c>
      <c r="B4" s="11" t="s">
        <v>8</v>
      </c>
      <c r="C4" s="4">
        <v>11336</v>
      </c>
      <c r="D4" s="4">
        <f>C4+D7+D8</f>
        <v>11141</v>
      </c>
      <c r="E4" s="22">
        <f>D4/C4*100</f>
        <v>98.27981651376146</v>
      </c>
      <c r="F4" s="12"/>
      <c r="G4" s="2">
        <v>11.342</v>
      </c>
      <c r="H4" s="2">
        <v>11.342</v>
      </c>
    </row>
    <row r="5" spans="1:8" ht="16.5" customHeight="1">
      <c r="A5" s="28" t="s">
        <v>56</v>
      </c>
      <c r="B5" s="11" t="s">
        <v>8</v>
      </c>
      <c r="C5" s="3">
        <v>136</v>
      </c>
      <c r="D5" s="3">
        <v>115</v>
      </c>
      <c r="E5" s="22">
        <f>D5/C5*100</f>
        <v>84.55882352941177</v>
      </c>
      <c r="F5" s="12"/>
      <c r="G5" s="8">
        <v>137</v>
      </c>
      <c r="H5" s="8">
        <v>137</v>
      </c>
    </row>
    <row r="6" spans="1:8" ht="18.75" customHeight="1">
      <c r="A6" s="28" t="s">
        <v>57</v>
      </c>
      <c r="B6" s="11" t="s">
        <v>8</v>
      </c>
      <c r="C6" s="3">
        <v>246</v>
      </c>
      <c r="D6" s="3">
        <v>224</v>
      </c>
      <c r="E6" s="22">
        <f>D6/C6*100</f>
        <v>91.05691056910568</v>
      </c>
      <c r="F6" s="12"/>
      <c r="G6" s="8">
        <v>244</v>
      </c>
      <c r="H6" s="8">
        <v>244</v>
      </c>
    </row>
    <row r="7" spans="1:8" ht="18.75" customHeight="1">
      <c r="A7" s="28" t="s">
        <v>58</v>
      </c>
      <c r="B7" s="11" t="s">
        <v>8</v>
      </c>
      <c r="C7" s="3">
        <f>SUM(C5-C6)</f>
        <v>-110</v>
      </c>
      <c r="D7" s="3">
        <f>SUM(D5-D6)</f>
        <v>-109</v>
      </c>
      <c r="E7" s="1" t="s">
        <v>1</v>
      </c>
      <c r="F7" s="12"/>
      <c r="G7" s="8">
        <f>G5-G6</f>
        <v>-107</v>
      </c>
      <c r="H7" s="8">
        <f>H5-H6</f>
        <v>-107</v>
      </c>
    </row>
    <row r="8" spans="1:8" ht="20.25" customHeight="1">
      <c r="A8" s="28" t="s">
        <v>59</v>
      </c>
      <c r="B8" s="11" t="s">
        <v>8</v>
      </c>
      <c r="C8" s="3">
        <v>-71</v>
      </c>
      <c r="D8" s="3">
        <v>-86</v>
      </c>
      <c r="E8" s="1" t="s">
        <v>1</v>
      </c>
      <c r="F8" s="12"/>
      <c r="G8" s="8">
        <v>-65</v>
      </c>
      <c r="H8" s="8">
        <v>-65</v>
      </c>
    </row>
    <row r="9" spans="1:8" ht="15.75">
      <c r="A9" s="33" t="s">
        <v>40</v>
      </c>
      <c r="B9" s="34"/>
      <c r="C9" s="34"/>
      <c r="D9" s="34"/>
      <c r="E9" s="34"/>
      <c r="F9" s="34"/>
      <c r="G9" s="34"/>
      <c r="H9" s="34"/>
    </row>
    <row r="10" spans="1:8" ht="31.5">
      <c r="A10" s="9" t="s">
        <v>28</v>
      </c>
      <c r="B10" s="9" t="s">
        <v>0</v>
      </c>
      <c r="C10" s="25">
        <v>2016</v>
      </c>
      <c r="D10" s="25">
        <v>2017</v>
      </c>
      <c r="E10" s="26" t="s">
        <v>64</v>
      </c>
      <c r="F10" s="12"/>
      <c r="G10" s="10" t="s">
        <v>62</v>
      </c>
      <c r="H10" s="10" t="s">
        <v>62</v>
      </c>
    </row>
    <row r="11" spans="1:8" ht="45.75" customHeight="1">
      <c r="A11" s="5" t="s">
        <v>66</v>
      </c>
      <c r="B11" s="11" t="s">
        <v>29</v>
      </c>
      <c r="C11" s="2">
        <v>2.8</v>
      </c>
      <c r="D11" s="2">
        <v>2.8</v>
      </c>
      <c r="E11" s="22">
        <f>D11/C11*100</f>
        <v>100</v>
      </c>
      <c r="F11" s="12"/>
      <c r="G11" s="2">
        <v>2.8</v>
      </c>
      <c r="H11" s="2">
        <v>2.8</v>
      </c>
    </row>
    <row r="12" spans="1:8" ht="19.5" customHeight="1">
      <c r="A12" s="5" t="s">
        <v>67</v>
      </c>
      <c r="B12" s="11" t="s">
        <v>7</v>
      </c>
      <c r="C12" s="2">
        <v>41220</v>
      </c>
      <c r="D12" s="2">
        <v>40566</v>
      </c>
      <c r="E12" s="22">
        <f>D12/C12*100</f>
        <v>98.41339155749637</v>
      </c>
      <c r="F12" s="12"/>
      <c r="G12" s="2">
        <v>43281</v>
      </c>
      <c r="H12" s="2">
        <v>43281</v>
      </c>
    </row>
    <row r="13" spans="1:8" ht="47.25" customHeight="1">
      <c r="A13" s="5" t="s">
        <v>21</v>
      </c>
      <c r="B13" s="11" t="s">
        <v>8</v>
      </c>
      <c r="C13" s="3">
        <v>141</v>
      </c>
      <c r="D13" s="3">
        <v>112</v>
      </c>
      <c r="E13" s="22">
        <f>D13/C13*100</f>
        <v>79.43262411347519</v>
      </c>
      <c r="F13" s="12"/>
      <c r="G13" s="3">
        <v>120</v>
      </c>
      <c r="H13" s="3">
        <v>120</v>
      </c>
    </row>
    <row r="14" spans="1:8" ht="15.75" customHeight="1">
      <c r="A14" s="33" t="s">
        <v>41</v>
      </c>
      <c r="B14" s="34"/>
      <c r="C14" s="34"/>
      <c r="D14" s="34"/>
      <c r="E14" s="34"/>
      <c r="F14" s="34"/>
      <c r="G14" s="34"/>
      <c r="H14" s="34"/>
    </row>
    <row r="15" spans="1:8" ht="31.5">
      <c r="A15" s="9" t="s">
        <v>28</v>
      </c>
      <c r="B15" s="9" t="s">
        <v>0</v>
      </c>
      <c r="C15" s="25">
        <v>2016</v>
      </c>
      <c r="D15" s="25">
        <v>2017</v>
      </c>
      <c r="E15" s="26" t="s">
        <v>64</v>
      </c>
      <c r="F15" s="12"/>
      <c r="G15" s="10" t="s">
        <v>62</v>
      </c>
      <c r="H15" s="10" t="s">
        <v>62</v>
      </c>
    </row>
    <row r="16" spans="1:8" ht="30" customHeight="1">
      <c r="A16" s="28" t="s">
        <v>47</v>
      </c>
      <c r="B16" s="11"/>
      <c r="C16" s="2"/>
      <c r="D16" s="2"/>
      <c r="E16" s="1"/>
      <c r="F16" s="12"/>
      <c r="G16" s="12"/>
      <c r="H16" s="12"/>
    </row>
    <row r="17" spans="1:8" ht="15.75" customHeight="1">
      <c r="A17" s="28" t="s">
        <v>18</v>
      </c>
      <c r="B17" s="11" t="s">
        <v>19</v>
      </c>
      <c r="C17" s="4">
        <v>178</v>
      </c>
      <c r="D17" s="4">
        <v>153</v>
      </c>
      <c r="E17" s="22">
        <f>D17/C17*100</f>
        <v>85.95505617977528</v>
      </c>
      <c r="F17" s="12"/>
      <c r="G17" s="8">
        <v>170</v>
      </c>
      <c r="H17" s="8">
        <v>170</v>
      </c>
    </row>
    <row r="18" spans="1:8" ht="30" customHeight="1">
      <c r="A18" s="28" t="s">
        <v>20</v>
      </c>
      <c r="B18" s="11" t="s">
        <v>8</v>
      </c>
      <c r="C18" s="4">
        <v>225</v>
      </c>
      <c r="D18" s="4">
        <v>221</v>
      </c>
      <c r="E18" s="22">
        <f>D18/C18*100</f>
        <v>98.22222222222223</v>
      </c>
      <c r="F18" s="12"/>
      <c r="G18" s="8">
        <v>227</v>
      </c>
      <c r="H18" s="8">
        <v>227</v>
      </c>
    </row>
    <row r="19" spans="1:8" ht="15.75" customHeight="1">
      <c r="A19" s="33" t="s">
        <v>42</v>
      </c>
      <c r="B19" s="34"/>
      <c r="C19" s="34"/>
      <c r="D19" s="34"/>
      <c r="E19" s="34"/>
      <c r="F19" s="34"/>
      <c r="G19" s="34"/>
      <c r="H19" s="34"/>
    </row>
    <row r="20" spans="1:8" ht="31.5">
      <c r="A20" s="9" t="s">
        <v>28</v>
      </c>
      <c r="B20" s="9" t="s">
        <v>0</v>
      </c>
      <c r="C20" s="25">
        <v>2016</v>
      </c>
      <c r="D20" s="25">
        <v>2017</v>
      </c>
      <c r="E20" s="26" t="s">
        <v>64</v>
      </c>
      <c r="F20" s="12"/>
      <c r="G20" s="10" t="s">
        <v>62</v>
      </c>
      <c r="H20" s="10" t="s">
        <v>62</v>
      </c>
    </row>
    <row r="21" spans="1:8" ht="93.75" customHeight="1">
      <c r="A21" s="5" t="s">
        <v>63</v>
      </c>
      <c r="B21" s="11" t="s">
        <v>30</v>
      </c>
      <c r="C21" s="27">
        <v>203.5</v>
      </c>
      <c r="D21" s="27">
        <v>208.4</v>
      </c>
      <c r="E21" s="22">
        <f>D21/C21*100</f>
        <v>102.40786240786241</v>
      </c>
      <c r="F21" s="12"/>
      <c r="G21" s="2" t="s">
        <v>1</v>
      </c>
      <c r="H21" s="2" t="s">
        <v>1</v>
      </c>
    </row>
    <row r="22" spans="1:8" ht="16.5" customHeight="1">
      <c r="A22" s="5" t="s">
        <v>22</v>
      </c>
      <c r="B22" s="11"/>
      <c r="C22" s="2"/>
      <c r="D22" s="2"/>
      <c r="E22" s="1"/>
      <c r="F22" s="12"/>
      <c r="G22" s="2"/>
      <c r="H22" s="2"/>
    </row>
    <row r="23" spans="1:8" ht="16.5" customHeight="1">
      <c r="A23" s="5" t="s">
        <v>23</v>
      </c>
      <c r="B23" s="11" t="s">
        <v>30</v>
      </c>
      <c r="C23" s="2">
        <v>4.1</v>
      </c>
      <c r="D23" s="20">
        <v>3.65</v>
      </c>
      <c r="E23" s="22">
        <f>D23/C23*100</f>
        <v>89.02439024390245</v>
      </c>
      <c r="F23" s="12"/>
      <c r="G23" s="2" t="s">
        <v>1</v>
      </c>
      <c r="H23" s="2" t="s">
        <v>1</v>
      </c>
    </row>
    <row r="24" spans="1:8" ht="47.25">
      <c r="A24" s="5" t="s">
        <v>68</v>
      </c>
      <c r="B24" s="11" t="s">
        <v>30</v>
      </c>
      <c r="C24" s="2">
        <v>199.4</v>
      </c>
      <c r="D24" s="2">
        <v>204.4</v>
      </c>
      <c r="E24" s="22">
        <f>D24/C24*100</f>
        <v>102.5075225677031</v>
      </c>
      <c r="F24" s="12"/>
      <c r="G24" s="2" t="s">
        <v>1</v>
      </c>
      <c r="H24" s="2" t="s">
        <v>1</v>
      </c>
    </row>
    <row r="25" spans="1:7" ht="15.75" customHeight="1" hidden="1">
      <c r="A25" s="16" t="s">
        <v>24</v>
      </c>
      <c r="B25" s="29" t="s">
        <v>30</v>
      </c>
      <c r="C25" s="30">
        <v>1.1</v>
      </c>
      <c r="D25" s="30" t="s">
        <v>53</v>
      </c>
      <c r="E25" s="31" t="s">
        <v>1</v>
      </c>
      <c r="F25" s="7">
        <v>110.3</v>
      </c>
      <c r="G25" s="30">
        <v>61.3</v>
      </c>
    </row>
    <row r="26" spans="1:8" ht="15.75" customHeight="1">
      <c r="A26" s="37" t="s">
        <v>45</v>
      </c>
      <c r="B26" s="38"/>
      <c r="C26" s="38"/>
      <c r="D26" s="38"/>
      <c r="E26" s="38"/>
      <c r="F26" s="38"/>
      <c r="G26" s="38"/>
      <c r="H26" s="38"/>
    </row>
    <row r="27" spans="1:8" ht="31.5">
      <c r="A27" s="9" t="s">
        <v>28</v>
      </c>
      <c r="B27" s="9" t="s">
        <v>0</v>
      </c>
      <c r="C27" s="25">
        <v>2016</v>
      </c>
      <c r="D27" s="25">
        <v>2017</v>
      </c>
      <c r="E27" s="26" t="s">
        <v>64</v>
      </c>
      <c r="F27" s="12"/>
      <c r="G27" s="10" t="s">
        <v>62</v>
      </c>
      <c r="H27" s="10" t="s">
        <v>62</v>
      </c>
    </row>
    <row r="28" spans="1:8" ht="15.75">
      <c r="A28" s="28" t="s">
        <v>17</v>
      </c>
      <c r="B28" s="11" t="s">
        <v>52</v>
      </c>
      <c r="C28" s="2">
        <v>1.9</v>
      </c>
      <c r="D28" s="2">
        <v>2.1</v>
      </c>
      <c r="E28" s="22">
        <f aca="true" t="shared" si="0" ref="E28:E40">D28/C28*100</f>
        <v>110.5263157894737</v>
      </c>
      <c r="F28" s="12"/>
      <c r="G28" s="2">
        <v>1.9</v>
      </c>
      <c r="H28" s="2">
        <v>1.9</v>
      </c>
    </row>
    <row r="29" spans="1:8" ht="15.75">
      <c r="A29" s="5" t="s">
        <v>69</v>
      </c>
      <c r="B29" s="11" t="s">
        <v>9</v>
      </c>
      <c r="C29" s="2">
        <v>100</v>
      </c>
      <c r="D29" s="2">
        <v>93.2</v>
      </c>
      <c r="E29" s="22">
        <f t="shared" si="0"/>
        <v>93.2</v>
      </c>
      <c r="F29" s="12"/>
      <c r="G29" s="2">
        <v>99.5</v>
      </c>
      <c r="H29" s="2">
        <v>99.5</v>
      </c>
    </row>
    <row r="30" spans="1:8" ht="21.75" customHeight="1" hidden="1">
      <c r="A30" s="5" t="s">
        <v>50</v>
      </c>
      <c r="B30" s="11" t="s">
        <v>48</v>
      </c>
      <c r="C30" s="2"/>
      <c r="D30" s="2"/>
      <c r="E30" s="22" t="e">
        <f t="shared" si="0"/>
        <v>#DIV/0!</v>
      </c>
      <c r="F30" s="12"/>
      <c r="G30" s="2">
        <v>855</v>
      </c>
      <c r="H30" s="2"/>
    </row>
    <row r="31" spans="1:8" ht="18.75" customHeight="1" hidden="1">
      <c r="A31" s="6" t="s">
        <v>32</v>
      </c>
      <c r="B31" s="11" t="s">
        <v>10</v>
      </c>
      <c r="C31" s="2"/>
      <c r="D31" s="2"/>
      <c r="E31" s="22" t="e">
        <f t="shared" si="0"/>
        <v>#DIV/0!</v>
      </c>
      <c r="F31" s="12"/>
      <c r="G31" s="1">
        <v>34</v>
      </c>
      <c r="H31" s="2"/>
    </row>
    <row r="32" spans="1:8" ht="15.75">
      <c r="A32" s="6" t="s">
        <v>50</v>
      </c>
      <c r="B32" s="11" t="s">
        <v>54</v>
      </c>
      <c r="C32" s="2">
        <v>52</v>
      </c>
      <c r="D32" s="2">
        <v>59</v>
      </c>
      <c r="E32" s="22">
        <f t="shared" si="0"/>
        <v>113.46153846153845</v>
      </c>
      <c r="F32" s="12"/>
      <c r="G32" s="1">
        <v>60</v>
      </c>
      <c r="H32" s="1">
        <v>60</v>
      </c>
    </row>
    <row r="33" spans="1:8" ht="15.75" hidden="1">
      <c r="A33" s="5" t="s">
        <v>33</v>
      </c>
      <c r="B33" s="11" t="s">
        <v>6</v>
      </c>
      <c r="C33" s="2"/>
      <c r="D33" s="2"/>
      <c r="E33" s="22" t="e">
        <f t="shared" si="0"/>
        <v>#DIV/0!</v>
      </c>
      <c r="F33" s="12"/>
      <c r="G33" s="1">
        <v>6000</v>
      </c>
      <c r="H33" s="1"/>
    </row>
    <row r="34" spans="1:8" ht="31.5" hidden="1">
      <c r="A34" s="5" t="s">
        <v>34</v>
      </c>
      <c r="B34" s="11" t="s">
        <v>6</v>
      </c>
      <c r="C34" s="2"/>
      <c r="D34" s="2"/>
      <c r="E34" s="22" t="e">
        <f t="shared" si="0"/>
        <v>#DIV/0!</v>
      </c>
      <c r="F34" s="12"/>
      <c r="G34" s="1">
        <v>3700</v>
      </c>
      <c r="H34" s="1"/>
    </row>
    <row r="35" spans="1:8" ht="15.75" hidden="1">
      <c r="A35" s="5" t="s">
        <v>35</v>
      </c>
      <c r="B35" s="11" t="s">
        <v>25</v>
      </c>
      <c r="C35" s="2"/>
      <c r="D35" s="2"/>
      <c r="E35" s="22" t="e">
        <f t="shared" si="0"/>
        <v>#DIV/0!</v>
      </c>
      <c r="F35" s="12"/>
      <c r="G35" s="13">
        <v>1000</v>
      </c>
      <c r="H35" s="1"/>
    </row>
    <row r="36" spans="1:8" ht="15.75" hidden="1">
      <c r="A36" s="5" t="s">
        <v>38</v>
      </c>
      <c r="B36" s="11" t="s">
        <v>6</v>
      </c>
      <c r="C36" s="2"/>
      <c r="D36" s="2"/>
      <c r="E36" s="22" t="e">
        <f t="shared" si="0"/>
        <v>#DIV/0!</v>
      </c>
      <c r="F36" s="12"/>
      <c r="G36" s="1"/>
      <c r="H36" s="13"/>
    </row>
    <row r="37" spans="1:8" ht="15.75" hidden="1">
      <c r="A37" s="5" t="s">
        <v>55</v>
      </c>
      <c r="B37" s="11" t="s">
        <v>6</v>
      </c>
      <c r="C37" s="2"/>
      <c r="D37" s="2"/>
      <c r="E37" s="22" t="e">
        <f t="shared" si="0"/>
        <v>#DIV/0!</v>
      </c>
      <c r="F37" s="12"/>
      <c r="G37" s="1"/>
      <c r="H37" s="1"/>
    </row>
    <row r="38" spans="1:8" ht="47.25" hidden="1">
      <c r="A38" s="5" t="s">
        <v>49</v>
      </c>
      <c r="B38" s="11" t="s">
        <v>6</v>
      </c>
      <c r="C38" s="2"/>
      <c r="D38" s="2"/>
      <c r="E38" s="22" t="e">
        <f t="shared" si="0"/>
        <v>#DIV/0!</v>
      </c>
      <c r="F38" s="12"/>
      <c r="G38" s="1">
        <v>23</v>
      </c>
      <c r="H38" s="1"/>
    </row>
    <row r="39" spans="1:8" ht="15.75">
      <c r="A39" s="5" t="s">
        <v>37</v>
      </c>
      <c r="B39" s="11" t="s">
        <v>6</v>
      </c>
      <c r="C39" s="2">
        <v>555.4</v>
      </c>
      <c r="D39" s="2">
        <v>518.3</v>
      </c>
      <c r="E39" s="22">
        <f t="shared" si="0"/>
        <v>93.32012963629815</v>
      </c>
      <c r="F39" s="12"/>
      <c r="G39" s="1">
        <v>463</v>
      </c>
      <c r="H39" s="1">
        <v>463</v>
      </c>
    </row>
    <row r="40" spans="1:8" ht="15.75">
      <c r="A40" s="5" t="s">
        <v>36</v>
      </c>
      <c r="B40" s="11" t="s">
        <v>6</v>
      </c>
      <c r="C40" s="2">
        <v>37.2</v>
      </c>
      <c r="D40" s="2">
        <v>36.5</v>
      </c>
      <c r="E40" s="22">
        <f t="shared" si="0"/>
        <v>98.11827956989247</v>
      </c>
      <c r="F40" s="12"/>
      <c r="G40" s="1">
        <v>37.5</v>
      </c>
      <c r="H40" s="1">
        <v>37.5</v>
      </c>
    </row>
    <row r="41" spans="1:8" ht="21" customHeight="1">
      <c r="A41" s="34" t="s">
        <v>43</v>
      </c>
      <c r="B41" s="34"/>
      <c r="C41" s="34"/>
      <c r="D41" s="34"/>
      <c r="E41" s="34"/>
      <c r="F41" s="34"/>
      <c r="G41" s="34"/>
      <c r="H41" s="34"/>
    </row>
    <row r="42" spans="1:8" ht="31.5">
      <c r="A42" s="9" t="s">
        <v>28</v>
      </c>
      <c r="B42" s="9" t="s">
        <v>0</v>
      </c>
      <c r="C42" s="25">
        <v>2016</v>
      </c>
      <c r="D42" s="25">
        <v>2017</v>
      </c>
      <c r="E42" s="26" t="s">
        <v>64</v>
      </c>
      <c r="F42" s="12"/>
      <c r="G42" s="10" t="s">
        <v>62</v>
      </c>
      <c r="H42" s="10" t="s">
        <v>62</v>
      </c>
    </row>
    <row r="43" spans="1:8" ht="17.25" customHeight="1">
      <c r="A43" s="5" t="s">
        <v>2</v>
      </c>
      <c r="B43" s="11" t="s">
        <v>30</v>
      </c>
      <c r="C43" s="2">
        <f>D43/106.6*100</f>
        <v>1814.2589118198873</v>
      </c>
      <c r="D43" s="2">
        <v>1934</v>
      </c>
      <c r="E43" s="22" t="s">
        <v>70</v>
      </c>
      <c r="F43" s="12">
        <v>102.6</v>
      </c>
      <c r="G43" s="2" t="s">
        <v>1</v>
      </c>
      <c r="H43" s="2" t="s">
        <v>1</v>
      </c>
    </row>
    <row r="44" spans="1:8" ht="17.25" customHeight="1">
      <c r="A44" s="5" t="s">
        <v>3</v>
      </c>
      <c r="B44" s="11" t="s">
        <v>30</v>
      </c>
      <c r="C44" s="2">
        <f>D44/98*100</f>
        <v>334.3877551020408</v>
      </c>
      <c r="D44" s="2">
        <v>327.7</v>
      </c>
      <c r="E44" s="22" t="s">
        <v>71</v>
      </c>
      <c r="F44" s="12"/>
      <c r="G44" s="2" t="s">
        <v>1</v>
      </c>
      <c r="H44" s="2" t="s">
        <v>1</v>
      </c>
    </row>
    <row r="45" spans="1:8" ht="18" customHeight="1">
      <c r="A45" s="5" t="s">
        <v>4</v>
      </c>
      <c r="B45" s="11" t="s">
        <v>30</v>
      </c>
      <c r="C45" s="2">
        <f>D45/103*100</f>
        <v>57.28155339805825</v>
      </c>
      <c r="D45" s="2">
        <v>59</v>
      </c>
      <c r="E45" s="22" t="s">
        <v>72</v>
      </c>
      <c r="F45" s="12"/>
      <c r="G45" s="2" t="s">
        <v>1</v>
      </c>
      <c r="H45" s="2" t="s">
        <v>1</v>
      </c>
    </row>
    <row r="46" spans="1:8" ht="15.75">
      <c r="A46" s="33" t="s">
        <v>44</v>
      </c>
      <c r="B46" s="34"/>
      <c r="C46" s="34"/>
      <c r="D46" s="34"/>
      <c r="E46" s="34"/>
      <c r="F46" s="34"/>
      <c r="G46" s="34"/>
      <c r="H46" s="34"/>
    </row>
    <row r="47" spans="1:8" ht="31.5">
      <c r="A47" s="9" t="s">
        <v>28</v>
      </c>
      <c r="B47" s="9" t="s">
        <v>0</v>
      </c>
      <c r="C47" s="25">
        <v>2016</v>
      </c>
      <c r="D47" s="25">
        <v>2017</v>
      </c>
      <c r="E47" s="26" t="s">
        <v>64</v>
      </c>
      <c r="F47" s="12"/>
      <c r="G47" s="10" t="s">
        <v>62</v>
      </c>
      <c r="H47" s="10" t="s">
        <v>62</v>
      </c>
    </row>
    <row r="48" spans="1:8" ht="47.25" customHeight="1">
      <c r="A48" s="5" t="s">
        <v>51</v>
      </c>
      <c r="B48" s="11" t="s">
        <v>30</v>
      </c>
      <c r="C48" s="2">
        <v>71.5</v>
      </c>
      <c r="D48" s="2">
        <v>82.3</v>
      </c>
      <c r="E48" s="22">
        <v>115</v>
      </c>
      <c r="F48" s="12"/>
      <c r="G48" s="2">
        <v>691.7</v>
      </c>
      <c r="H48" s="2">
        <v>691.7</v>
      </c>
    </row>
    <row r="49" spans="1:8" ht="20.25" customHeight="1">
      <c r="A49" s="5" t="s">
        <v>5</v>
      </c>
      <c r="B49" s="11" t="s">
        <v>31</v>
      </c>
      <c r="C49" s="4">
        <v>4511</v>
      </c>
      <c r="D49" s="4">
        <v>2591</v>
      </c>
      <c r="E49" s="1">
        <f>D49/C49*100</f>
        <v>57.437375304810466</v>
      </c>
      <c r="F49" s="12"/>
      <c r="G49" s="4">
        <v>2.4</v>
      </c>
      <c r="H49" s="4">
        <v>2.4</v>
      </c>
    </row>
    <row r="50" spans="1:8" ht="30.75" customHeight="1">
      <c r="A50" s="5" t="s">
        <v>73</v>
      </c>
      <c r="B50" s="11" t="s">
        <v>31</v>
      </c>
      <c r="C50" s="4">
        <v>195</v>
      </c>
      <c r="D50" s="4">
        <v>652</v>
      </c>
      <c r="E50" s="1" t="s">
        <v>74</v>
      </c>
      <c r="F50" s="12"/>
      <c r="G50" s="2">
        <v>0.1</v>
      </c>
      <c r="H50" s="2">
        <v>0.1</v>
      </c>
    </row>
    <row r="51" spans="1:8" ht="24" customHeight="1">
      <c r="A51" s="34" t="s">
        <v>46</v>
      </c>
      <c r="B51" s="34"/>
      <c r="C51" s="34"/>
      <c r="D51" s="34"/>
      <c r="E51" s="34"/>
      <c r="F51" s="34"/>
      <c r="G51" s="34"/>
      <c r="H51" s="34"/>
    </row>
    <row r="52" spans="1:8" ht="31.5">
      <c r="A52" s="9" t="s">
        <v>28</v>
      </c>
      <c r="B52" s="9" t="s">
        <v>0</v>
      </c>
      <c r="C52" s="25">
        <v>2016</v>
      </c>
      <c r="D52" s="25">
        <v>2017</v>
      </c>
      <c r="E52" s="26" t="s">
        <v>64</v>
      </c>
      <c r="F52" s="12"/>
      <c r="G52" s="10" t="s">
        <v>62</v>
      </c>
      <c r="H52" s="10" t="s">
        <v>62</v>
      </c>
    </row>
    <row r="53" spans="1:8" ht="46.5" customHeight="1">
      <c r="A53" s="21" t="s">
        <v>11</v>
      </c>
      <c r="B53" s="11" t="s">
        <v>30</v>
      </c>
      <c r="C53" s="2">
        <v>3.5</v>
      </c>
      <c r="D53" s="2">
        <v>-7.9</v>
      </c>
      <c r="E53" s="1" t="s">
        <v>1</v>
      </c>
      <c r="F53" s="12"/>
      <c r="G53" s="8">
        <v>3.6</v>
      </c>
      <c r="H53" s="8">
        <v>3.6</v>
      </c>
    </row>
    <row r="54" spans="1:8" ht="31.5">
      <c r="A54" s="21" t="s">
        <v>12</v>
      </c>
      <c r="B54" s="11" t="s">
        <v>13</v>
      </c>
      <c r="C54" s="2" t="s">
        <v>53</v>
      </c>
      <c r="D54" s="2">
        <v>25</v>
      </c>
      <c r="E54" s="1" t="s">
        <v>75</v>
      </c>
      <c r="F54" s="12"/>
      <c r="G54" s="8" t="s">
        <v>1</v>
      </c>
      <c r="H54" s="8" t="s">
        <v>1</v>
      </c>
    </row>
    <row r="55" spans="1:8" ht="15.75" customHeight="1">
      <c r="A55" s="21" t="s">
        <v>26</v>
      </c>
      <c r="B55" s="11" t="s">
        <v>30</v>
      </c>
      <c r="C55" s="2">
        <v>134.2</v>
      </c>
      <c r="D55" s="2">
        <v>51.3</v>
      </c>
      <c r="E55" s="1">
        <f>D55/C55*100</f>
        <v>38.22652757078986</v>
      </c>
      <c r="F55" s="12"/>
      <c r="G55" s="8" t="s">
        <v>1</v>
      </c>
      <c r="H55" s="8" t="s">
        <v>1</v>
      </c>
    </row>
    <row r="56" spans="1:8" ht="20.25" customHeight="1">
      <c r="A56" s="5" t="s">
        <v>15</v>
      </c>
      <c r="B56" s="11" t="s">
        <v>30</v>
      </c>
      <c r="C56" s="2">
        <v>59.5</v>
      </c>
      <c r="D56" s="2">
        <v>44.4</v>
      </c>
      <c r="E56" s="1">
        <f>D56/C56*100</f>
        <v>74.6218487394958</v>
      </c>
      <c r="F56" s="12"/>
      <c r="G56" s="8" t="s">
        <v>1</v>
      </c>
      <c r="H56" s="8" t="s">
        <v>1</v>
      </c>
    </row>
    <row r="57" spans="1:8" ht="15.75" customHeight="1">
      <c r="A57" s="5" t="s">
        <v>14</v>
      </c>
      <c r="B57" s="11" t="s">
        <v>13</v>
      </c>
      <c r="C57" s="1">
        <f>C56/C55*100</f>
        <v>44.336810730253355</v>
      </c>
      <c r="D57" s="1">
        <f>D56/D55*100</f>
        <v>86.54970760233918</v>
      </c>
      <c r="E57" s="1" t="s">
        <v>75</v>
      </c>
      <c r="F57" s="12"/>
      <c r="G57" s="8" t="s">
        <v>1</v>
      </c>
      <c r="H57" s="8" t="s">
        <v>1</v>
      </c>
    </row>
    <row r="58" spans="1:8" ht="17.25" customHeight="1">
      <c r="A58" s="21" t="s">
        <v>27</v>
      </c>
      <c r="B58" s="11" t="s">
        <v>30</v>
      </c>
      <c r="C58" s="2">
        <v>213.7</v>
      </c>
      <c r="D58" s="2">
        <v>58.3</v>
      </c>
      <c r="E58" s="1">
        <f>D58/C58*100</f>
        <v>27.281235376696305</v>
      </c>
      <c r="F58" s="12"/>
      <c r="G58" s="8" t="s">
        <v>1</v>
      </c>
      <c r="H58" s="8" t="s">
        <v>1</v>
      </c>
    </row>
    <row r="59" spans="1:8" ht="19.5" customHeight="1">
      <c r="A59" s="5" t="s">
        <v>15</v>
      </c>
      <c r="B59" s="11" t="s">
        <v>30</v>
      </c>
      <c r="C59" s="1">
        <v>22.4</v>
      </c>
      <c r="D59" s="1">
        <v>49.9</v>
      </c>
      <c r="E59" s="1" t="s">
        <v>76</v>
      </c>
      <c r="F59" s="12"/>
      <c r="G59" s="8" t="s">
        <v>1</v>
      </c>
      <c r="H59" s="8" t="s">
        <v>1</v>
      </c>
    </row>
    <row r="60" spans="1:8" ht="20.25" customHeight="1">
      <c r="A60" s="5" t="s">
        <v>14</v>
      </c>
      <c r="B60" s="11" t="s">
        <v>13</v>
      </c>
      <c r="C60" s="1">
        <f>C59/C58*100</f>
        <v>10.481984089845579</v>
      </c>
      <c r="D60" s="1">
        <f>D59/D58*100</f>
        <v>85.5917667238422</v>
      </c>
      <c r="E60" s="1" t="s">
        <v>75</v>
      </c>
      <c r="F60" s="12"/>
      <c r="G60" s="8" t="s">
        <v>1</v>
      </c>
      <c r="H60" s="8" t="s">
        <v>1</v>
      </c>
    </row>
    <row r="61" spans="1:8" ht="35.25" customHeight="1">
      <c r="A61" s="5" t="s">
        <v>16</v>
      </c>
      <c r="B61" s="11" t="s">
        <v>30</v>
      </c>
      <c r="C61" s="2">
        <f>C58-C55</f>
        <v>79.5</v>
      </c>
      <c r="D61" s="2">
        <f>D58-D55</f>
        <v>7</v>
      </c>
      <c r="E61" s="1">
        <f>D61/C61*100</f>
        <v>8.80503144654088</v>
      </c>
      <c r="F61" s="12"/>
      <c r="G61" s="8" t="s">
        <v>1</v>
      </c>
      <c r="H61" s="8" t="s">
        <v>1</v>
      </c>
    </row>
    <row r="62" spans="1:8" ht="35.25" customHeight="1">
      <c r="A62" s="5" t="s">
        <v>16</v>
      </c>
      <c r="B62" s="11" t="s">
        <v>13</v>
      </c>
      <c r="C62" s="22">
        <f>C58/C55*100</f>
        <v>159.23994038748137</v>
      </c>
      <c r="D62" s="22">
        <f>D58/D55*100</f>
        <v>113.64522417153997</v>
      </c>
      <c r="E62" s="1" t="s">
        <v>75</v>
      </c>
      <c r="F62" s="12"/>
      <c r="G62" s="8" t="s">
        <v>1</v>
      </c>
      <c r="H62" s="8" t="s">
        <v>1</v>
      </c>
    </row>
    <row r="63" spans="1:7" ht="15.75">
      <c r="A63" s="36" t="s">
        <v>61</v>
      </c>
      <c r="B63" s="36"/>
      <c r="C63" s="36"/>
      <c r="D63" s="36"/>
      <c r="E63" s="36"/>
      <c r="F63" s="7"/>
      <c r="G63" s="7"/>
    </row>
    <row r="64" spans="1:7" ht="24.75" customHeight="1" hidden="1">
      <c r="A64" s="15" t="s">
        <v>60</v>
      </c>
      <c r="B64" s="15"/>
      <c r="C64" s="15"/>
      <c r="D64" s="14"/>
      <c r="E64" s="23"/>
      <c r="F64" s="7"/>
      <c r="G64" s="7"/>
    </row>
  </sheetData>
  <sheetProtection/>
  <mergeCells count="10">
    <mergeCell ref="A1:H1"/>
    <mergeCell ref="A19:H19"/>
    <mergeCell ref="A14:H14"/>
    <mergeCell ref="A9:H9"/>
    <mergeCell ref="A2:H2"/>
    <mergeCell ref="A63:E63"/>
    <mergeCell ref="A51:H51"/>
    <mergeCell ref="A46:H46"/>
    <mergeCell ref="A41:H41"/>
    <mergeCell ref="A26:H26"/>
  </mergeCells>
  <printOptions horizontalCentered="1"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 Сахалинской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Лариса Николаевна</dc:creator>
  <cp:keywords/>
  <dc:description/>
  <cp:lastModifiedBy>Старчеус Татьяна С.</cp:lastModifiedBy>
  <cp:lastPrinted>2018-02-27T23:27:04Z</cp:lastPrinted>
  <dcterms:created xsi:type="dcterms:W3CDTF">2005-10-31T01:21:47Z</dcterms:created>
  <dcterms:modified xsi:type="dcterms:W3CDTF">2018-04-11T00:42:43Z</dcterms:modified>
  <cp:category/>
  <cp:version/>
  <cp:contentType/>
  <cp:contentStatus/>
</cp:coreProperties>
</file>