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O:\0_САЙТ(aleks-sakh.ru)\03 Финансовое управление +\01 Финансы городского округа\02 Информация о ходе исполнения местного бюджета\"/>
    </mc:Choice>
  </mc:AlternateContent>
  <xr:revisionPtr revIDLastSave="0" documentId="13_ncr:1_{F8BFF99C-5BDC-451D-93B3-8A7BE4A5D4F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02613003500" sheetId="2" r:id="rId1"/>
  </sheets>
  <definedNames>
    <definedName name="_xlnm.Print_Titles" localSheetId="0">'02613003500'!$6:$7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9" i="2" l="1"/>
  <c r="AF9" i="2"/>
  <c r="AE10" i="2"/>
  <c r="AF10" i="2"/>
  <c r="AE11" i="2"/>
  <c r="AF11" i="2"/>
  <c r="AE12" i="2"/>
  <c r="AF12" i="2"/>
  <c r="AE13" i="2"/>
  <c r="AF13" i="2"/>
  <c r="AE14" i="2"/>
  <c r="AF14" i="2"/>
  <c r="AE15" i="2"/>
  <c r="AF15" i="2"/>
  <c r="AE16" i="2"/>
  <c r="AF16" i="2"/>
  <c r="AE17" i="2"/>
  <c r="AF17" i="2"/>
  <c r="AE18" i="2"/>
  <c r="AF18" i="2"/>
  <c r="AE19" i="2"/>
  <c r="AF19" i="2"/>
  <c r="AE20" i="2"/>
  <c r="AF20" i="2"/>
  <c r="AE21" i="2"/>
  <c r="AF21" i="2"/>
  <c r="AE22" i="2"/>
  <c r="AF22" i="2"/>
  <c r="AE23" i="2"/>
  <c r="AF23" i="2"/>
  <c r="AE24" i="2"/>
  <c r="AF24" i="2"/>
  <c r="AE25" i="2"/>
  <c r="AF25" i="2"/>
  <c r="AE26" i="2"/>
  <c r="AF26" i="2"/>
  <c r="AE27" i="2"/>
  <c r="AF27" i="2"/>
  <c r="AE28" i="2"/>
  <c r="AF28" i="2"/>
  <c r="AE29" i="2"/>
  <c r="AF29" i="2"/>
  <c r="AE30" i="2"/>
  <c r="AF30" i="2"/>
  <c r="AE31" i="2"/>
  <c r="AF31" i="2"/>
  <c r="AE32" i="2"/>
  <c r="AF32" i="2"/>
  <c r="AE33" i="2"/>
  <c r="AF33" i="2"/>
  <c r="AE34" i="2"/>
  <c r="AF34" i="2"/>
  <c r="AE35" i="2"/>
  <c r="AF35" i="2"/>
  <c r="AE36" i="2"/>
  <c r="AF36" i="2"/>
  <c r="AE37" i="2"/>
  <c r="AF37" i="2"/>
  <c r="AE38" i="2"/>
  <c r="AF38" i="2"/>
  <c r="AE39" i="2"/>
  <c r="AF39" i="2"/>
  <c r="AE40" i="2"/>
  <c r="AF40" i="2"/>
  <c r="AE41" i="2"/>
  <c r="AF41" i="2"/>
  <c r="AE42" i="2"/>
  <c r="AF42" i="2"/>
  <c r="AE43" i="2"/>
  <c r="AF43" i="2"/>
  <c r="AE44" i="2"/>
  <c r="AF44" i="2"/>
  <c r="AE45" i="2"/>
  <c r="AF45" i="2"/>
  <c r="AE46" i="2"/>
  <c r="AF46" i="2"/>
  <c r="AE47" i="2"/>
  <c r="AF47" i="2"/>
  <c r="AE48" i="2"/>
  <c r="AF48" i="2"/>
  <c r="AE49" i="2"/>
  <c r="AF49" i="2"/>
  <c r="AE50" i="2"/>
  <c r="AF50" i="2"/>
  <c r="AE51" i="2"/>
  <c r="AF51" i="2"/>
  <c r="AE52" i="2"/>
  <c r="AF52" i="2"/>
  <c r="AE53" i="2"/>
  <c r="AF53" i="2"/>
  <c r="AE54" i="2"/>
  <c r="AF54" i="2"/>
  <c r="AE55" i="2"/>
  <c r="AF55" i="2"/>
  <c r="AE56" i="2"/>
  <c r="AF56" i="2"/>
  <c r="AE57" i="2"/>
  <c r="AF57" i="2"/>
  <c r="AE58" i="2"/>
  <c r="AF58" i="2"/>
  <c r="AE59" i="2"/>
  <c r="AF59" i="2"/>
  <c r="AE60" i="2"/>
  <c r="AF60" i="2"/>
  <c r="AE61" i="2"/>
  <c r="AF61" i="2"/>
  <c r="AE62" i="2"/>
  <c r="AF62" i="2"/>
  <c r="AE63" i="2"/>
  <c r="AF63" i="2"/>
  <c r="AE64" i="2"/>
  <c r="AF64" i="2"/>
  <c r="AE65" i="2"/>
  <c r="AF65" i="2"/>
  <c r="AE66" i="2"/>
  <c r="AF66" i="2"/>
  <c r="AE67" i="2"/>
  <c r="AF67" i="2"/>
  <c r="AE68" i="2"/>
  <c r="AF68" i="2"/>
  <c r="AE69" i="2"/>
  <c r="AF69" i="2"/>
  <c r="AE70" i="2"/>
  <c r="AF70" i="2"/>
  <c r="AE71" i="2"/>
  <c r="AF71" i="2"/>
  <c r="AE72" i="2"/>
  <c r="AF72" i="2"/>
  <c r="AE73" i="2"/>
  <c r="AF73" i="2"/>
  <c r="AE74" i="2"/>
  <c r="AF74" i="2"/>
  <c r="AE75" i="2"/>
  <c r="AF75" i="2"/>
  <c r="AE76" i="2"/>
  <c r="AF76" i="2"/>
  <c r="AE77" i="2"/>
  <c r="AF77" i="2"/>
  <c r="AE78" i="2"/>
  <c r="AF78" i="2"/>
  <c r="AE79" i="2"/>
  <c r="AF79" i="2"/>
  <c r="AE80" i="2"/>
  <c r="AF80" i="2"/>
  <c r="AE81" i="2"/>
  <c r="AF81" i="2"/>
  <c r="AE82" i="2"/>
  <c r="AF82" i="2"/>
  <c r="AE83" i="2"/>
  <c r="AF83" i="2"/>
  <c r="AE84" i="2"/>
  <c r="AF84" i="2"/>
  <c r="AE85" i="2"/>
  <c r="AF85" i="2"/>
  <c r="AE86" i="2"/>
  <c r="AF86" i="2"/>
  <c r="AE87" i="2"/>
  <c r="AF87" i="2"/>
  <c r="AE88" i="2"/>
  <c r="AF88" i="2"/>
  <c r="AE89" i="2"/>
  <c r="AF89" i="2"/>
  <c r="AE90" i="2"/>
  <c r="AF90" i="2"/>
  <c r="AE91" i="2"/>
  <c r="AF91" i="2"/>
  <c r="AE92" i="2"/>
  <c r="AF92" i="2"/>
  <c r="AE93" i="2"/>
  <c r="AF93" i="2"/>
  <c r="AE94" i="2"/>
  <c r="AF94" i="2"/>
  <c r="AE95" i="2"/>
  <c r="AF95" i="2"/>
  <c r="AE96" i="2"/>
  <c r="AF96" i="2"/>
  <c r="AE97" i="2"/>
  <c r="AF97" i="2"/>
  <c r="AE98" i="2"/>
  <c r="AF98" i="2"/>
  <c r="AE99" i="2"/>
  <c r="AF99" i="2"/>
  <c r="AE100" i="2"/>
  <c r="AF100" i="2"/>
  <c r="AE101" i="2"/>
  <c r="AF101" i="2"/>
  <c r="AE102" i="2"/>
  <c r="AF102" i="2"/>
  <c r="AE103" i="2"/>
  <c r="AF103" i="2"/>
  <c r="AE104" i="2"/>
  <c r="AF104" i="2"/>
  <c r="AE105" i="2"/>
  <c r="AF105" i="2"/>
  <c r="AE106" i="2"/>
  <c r="AF106" i="2"/>
  <c r="AE107" i="2"/>
  <c r="AF107" i="2"/>
  <c r="AE108" i="2"/>
  <c r="AF108" i="2"/>
  <c r="AE109" i="2"/>
  <c r="AF109" i="2"/>
  <c r="AE110" i="2"/>
  <c r="AF110" i="2"/>
  <c r="AE111" i="2"/>
  <c r="AF111" i="2"/>
  <c r="AE112" i="2"/>
  <c r="AF112" i="2"/>
  <c r="AE113" i="2"/>
  <c r="AF113" i="2"/>
  <c r="AE114" i="2"/>
  <c r="AF114" i="2"/>
  <c r="AE115" i="2"/>
  <c r="AF115" i="2"/>
  <c r="AE116" i="2"/>
  <c r="AF116" i="2"/>
  <c r="AE117" i="2"/>
  <c r="AF117" i="2"/>
  <c r="AE118" i="2"/>
  <c r="AF118" i="2"/>
  <c r="AE119" i="2"/>
  <c r="AF119" i="2"/>
  <c r="AE121" i="2"/>
  <c r="AF121" i="2"/>
  <c r="AE122" i="2"/>
  <c r="AF122" i="2"/>
  <c r="AE123" i="2"/>
  <c r="AF123" i="2"/>
  <c r="AE124" i="2"/>
  <c r="AF124" i="2"/>
  <c r="AE125" i="2"/>
  <c r="AF125" i="2"/>
  <c r="AE126" i="2"/>
  <c r="AF126" i="2"/>
  <c r="AE127" i="2"/>
  <c r="AF127" i="2"/>
  <c r="AE128" i="2"/>
  <c r="AF128" i="2"/>
  <c r="AE129" i="2"/>
  <c r="AF129" i="2"/>
  <c r="AE130" i="2"/>
  <c r="AF130" i="2"/>
  <c r="AE131" i="2"/>
  <c r="AF131" i="2"/>
  <c r="AE132" i="2"/>
  <c r="AF132" i="2"/>
  <c r="AE133" i="2"/>
  <c r="AF133" i="2"/>
  <c r="AE134" i="2"/>
  <c r="AF134" i="2"/>
  <c r="AE136" i="2"/>
  <c r="AF136" i="2"/>
  <c r="AF8" i="2"/>
  <c r="AE8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F120" i="2"/>
  <c r="Y135" i="2"/>
  <c r="X135" i="2"/>
  <c r="W135" i="2"/>
  <c r="V135" i="2"/>
  <c r="U135" i="2"/>
  <c r="T135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AE135" i="2" l="1"/>
  <c r="AG120" i="2"/>
  <c r="AF135" i="2"/>
  <c r="AG135" i="2"/>
  <c r="AE120" i="2"/>
  <c r="AF120" i="2"/>
</calcChain>
</file>

<file path=xl/sharedStrings.xml><?xml version="1.0" encoding="utf-8"?>
<sst xmlns="http://schemas.openxmlformats.org/spreadsheetml/2006/main" count="293" uniqueCount="266">
  <si>
    <t>Наименование показателя</t>
  </si>
  <si>
    <t/>
  </si>
  <si>
    <t>Уточненный лимит БО</t>
  </si>
  <si>
    <t xml:space="preserve">    Муниципальная программа «Повышение эффективности управления муниципальными финансами в городском округе «Александровск-Сахалинский район»</t>
  </si>
  <si>
    <t>0100000000</t>
  </si>
  <si>
    <t xml:space="preserve">        Развитие инициативного бюджетирования в городском округе "Александровск-Сахалинский район"</t>
  </si>
  <si>
    <t>0100300000</t>
  </si>
  <si>
    <t xml:space="preserve">        Обеспечение деятельности и выполнение функций финансового управления городского округа "Александровск-Сахалинский район"</t>
  </si>
  <si>
    <t>0100400000</t>
  </si>
  <si>
    <t xml:space="preserve">        Развитие инициативных проектов на территории городского округа «Александровск-Сахалинский район», поддержанных органом местного самоуправления</t>
  </si>
  <si>
    <t>0100500000</t>
  </si>
  <si>
    <t xml:space="preserve">    Муниципальная программа «Стимулирование экономической активности в городском округе "Александровск-Сахалинский район"</t>
  </si>
  <si>
    <t>0200000000</t>
  </si>
  <si>
    <t xml:space="preserve">      Подпрограмма "Развитие малого и среднего предпринимательства в городском округе  «Александровск-Сахалинский район»</t>
  </si>
  <si>
    <t>0220000000</t>
  </si>
  <si>
    <t xml:space="preserve">        Финансовая и имущественная поддержка субъектов малого и среднего предпринимательства</t>
  </si>
  <si>
    <t>0220300000</t>
  </si>
  <si>
    <t xml:space="preserve">      Подпрограмма "Развитие сельского хозяйства на территории городского округа «Александровск-Сахалинский район»</t>
  </si>
  <si>
    <t>0230000000</t>
  </si>
  <si>
    <t xml:space="preserve">        Развитие животноводства</t>
  </si>
  <si>
    <t>0230200000</t>
  </si>
  <si>
    <t xml:space="preserve">        Техническая и технологическая модернизация и сельского хозяйства</t>
  </si>
  <si>
    <t>0230400000</t>
  </si>
  <si>
    <t xml:space="preserve">    Муниципальная программа «Развитие транспортной инфраструктуры и дорожного хозяйства в городском округе "Александровск-Сахалинский район"</t>
  </si>
  <si>
    <t>0400000000</t>
  </si>
  <si>
    <t xml:space="preserve">        Мероприятия в области автомобильного транспорта</t>
  </si>
  <si>
    <t>0400100000</t>
  </si>
  <si>
    <t xml:space="preserve">        Муниципальный дорожный фонд</t>
  </si>
  <si>
    <t>0400200000</t>
  </si>
  <si>
    <t xml:space="preserve">        Создание газозаправочной инфраструктуры и приобретение (переоборудование) транспорта и техники, использующих природный газ в качестве моторного топлива</t>
  </si>
  <si>
    <t>0400300000</t>
  </si>
  <si>
    <t xml:space="preserve">    Муниципальная программа «Обеспечение населения городского округа «Александровск-Сахалинский район» качественными услугами жилищно-коммунального хозяйства»</t>
  </si>
  <si>
    <t>0500000000</t>
  </si>
  <si>
    <t xml:space="preserve">      Подпрограмма «Капитальный ремонт жилищного фонда и внутридомовых инженерных систем жилого фонда»</t>
  </si>
  <si>
    <t>0510000000</t>
  </si>
  <si>
    <t xml:space="preserve">        Капитальный ремонт многоквартирных домов</t>
  </si>
  <si>
    <t>0510100000</t>
  </si>
  <si>
    <t xml:space="preserve">        Фонд капитального ремонта многоквартирных домов Сахалинской области</t>
  </si>
  <si>
    <t>0510200000</t>
  </si>
  <si>
    <t xml:space="preserve">      Подпрограмма "Благоустройство территории населенных пунктов городского округа "Александровск-Сахалинский район"</t>
  </si>
  <si>
    <t>0520000000</t>
  </si>
  <si>
    <t xml:space="preserve">        Уличное освещение</t>
  </si>
  <si>
    <t>0520100000</t>
  </si>
  <si>
    <t xml:space="preserve">        Организация и содержание мест захоронения</t>
  </si>
  <si>
    <t>0520200000</t>
  </si>
  <si>
    <t xml:space="preserve">        Мероприятия по благоустройству</t>
  </si>
  <si>
    <t>0520300000</t>
  </si>
  <si>
    <t xml:space="preserve">        Проведение акарицидной обработки территории городского округа "Александровск-Сахалинский район"</t>
  </si>
  <si>
    <t>0520400000</t>
  </si>
  <si>
    <t xml:space="preserve">      Подпрограмма "Развитие жилищно-коммунального комплекса" городского округа "Александровск-Сахалинский район"</t>
  </si>
  <si>
    <t>0530000000</t>
  </si>
  <si>
    <t xml:space="preserve">        Обеспечение безаварийной работы жилищно-коммунального комплекса</t>
  </si>
  <si>
    <t>0530200000</t>
  </si>
  <si>
    <t xml:space="preserve">        Газификация котельных и строительство распределительных газопроводов в муниципальных образованиях</t>
  </si>
  <si>
    <t>0530500000</t>
  </si>
  <si>
    <t xml:space="preserve">        Организация деятельности в сфере обращения с твердыми коммунальными отходами</t>
  </si>
  <si>
    <t>0530600000</t>
  </si>
  <si>
    <t xml:space="preserve">      Подпрограмма "Чистая вода"</t>
  </si>
  <si>
    <t>0550000000</t>
  </si>
  <si>
    <t xml:space="preserve">        Улучшение водоснабжения в ГО "Александровск-Сахалинский район"</t>
  </si>
  <si>
    <t>0550100000</t>
  </si>
  <si>
    <t xml:space="preserve">    Муниципальная программа «Обеспечение населения городского округа "Александровск-Сахалинский район" качественным жильем»</t>
  </si>
  <si>
    <t>0600000000</t>
  </si>
  <si>
    <t xml:space="preserve">      Подпрограмма "Развитие системы градостроительного планирования в городском округе "Александровск-Сахалинский район"</t>
  </si>
  <si>
    <t>0610000000</t>
  </si>
  <si>
    <t xml:space="preserve">        Мероприятия градостроительного планирования</t>
  </si>
  <si>
    <t>0610100000</t>
  </si>
  <si>
    <t xml:space="preserve">      Подпрограмма "Строительство жилья на территории городского округа "Александровск-Сахалинский район"</t>
  </si>
  <si>
    <t>0640000000</t>
  </si>
  <si>
    <t xml:space="preserve">        Строительство инженерной и транспортной инфраструктуры</t>
  </si>
  <si>
    <t>0640100000</t>
  </si>
  <si>
    <t xml:space="preserve">      Подпрограмма "Переселение граждан, проживающих на территории ГО «Александровск-Сахалинский район», из ветхого и аварийного жилищного фонда"</t>
  </si>
  <si>
    <t>0650000000</t>
  </si>
  <si>
    <t xml:space="preserve">        Ликвидация аварийного и непригодного для проживания жилищного фонда, неиспользуемых и бесхозных объектов производственного и непроизводственного назначения</t>
  </si>
  <si>
    <t>0650100000</t>
  </si>
  <si>
    <t xml:space="preserve">      Подпрограмма "Обеспечение жильем молодых семей Алексанровск-Сахалинского района"</t>
  </si>
  <si>
    <t>0660000000</t>
  </si>
  <si>
    <t xml:space="preserve">        Обеспечение жильем молодых семей</t>
  </si>
  <si>
    <t>0660100000</t>
  </si>
  <si>
    <t xml:space="preserve">    Муниципальная программа «Развитие образования в городском округе «Александровск-Сахалинский район»</t>
  </si>
  <si>
    <t>0700000000</t>
  </si>
  <si>
    <t xml:space="preserve">      Подпрограмма "Повышение качества и доступности дошкольного образования"</t>
  </si>
  <si>
    <t>0710000000</t>
  </si>
  <si>
    <t xml:space="preserve">        Реализация муниципального задания дошкольного образования</t>
  </si>
  <si>
    <t>0710100000</t>
  </si>
  <si>
    <t xml:space="preserve">        Повышение уровня комфортности и безопасности реализации образовательного процесса в соответствии с современными требованиями в учреждениях дошкольного образования</t>
  </si>
  <si>
    <t>0710200000</t>
  </si>
  <si>
    <t xml:space="preserve">        Релиализация мероприятий по присмотру и уходу за детьми в учреждениях дошкольного образования</t>
  </si>
  <si>
    <t>0710300000</t>
  </si>
  <si>
    <t xml:space="preserve">      Подпрограмма "Повышение доступности и качества общего образования, в том числе в сельской местности"</t>
  </si>
  <si>
    <t>0720000000</t>
  </si>
  <si>
    <t xml:space="preserve">        Реализация муниципального задания общеобразовательными учреждениями</t>
  </si>
  <si>
    <t>0720100000</t>
  </si>
  <si>
    <t xml:space="preserve">        Обеспечение реализации прав на получение общего образования</t>
  </si>
  <si>
    <t>0720200000</t>
  </si>
  <si>
    <t xml:space="preserve">        Повышение уровня комфортности и безопасности реализации образовательного процесса в соответствии с современными требованиями в общеобразовательных учреждениях</t>
  </si>
  <si>
    <t>0720300000</t>
  </si>
  <si>
    <t xml:space="preserve">        Организация питания обучающихся в общеобразовательных учреждениях</t>
  </si>
  <si>
    <t>0720400000</t>
  </si>
  <si>
    <t xml:space="preserve">        Реализация мероприятий по присмотру и уходу за детьми в общеобразовательных учреждениях</t>
  </si>
  <si>
    <t>0720500000</t>
  </si>
  <si>
    <t xml:space="preserve">      Подпрограмма "Развитие системы воспитания, дополнительного образования и социальной защиты детей"</t>
  </si>
  <si>
    <t>0730000000</t>
  </si>
  <si>
    <t xml:space="preserve">        Реализация муниципального задания учреждения дополнительного образования</t>
  </si>
  <si>
    <t>0730100000</t>
  </si>
  <si>
    <t xml:space="preserve">        Повышение уровня комфортности и безопасности реализации образовательного процесса в соответствии с современными требованиями в учрежденмиях дополнительного образования</t>
  </si>
  <si>
    <t>0730200000</t>
  </si>
  <si>
    <t xml:space="preserve">        Выявление и поддержка одаренных детей</t>
  </si>
  <si>
    <t>0730300000</t>
  </si>
  <si>
    <t xml:space="preserve">        Организация летнего отдыха</t>
  </si>
  <si>
    <t>0730400000</t>
  </si>
  <si>
    <t xml:space="preserve">        Реализация социальных прав и гарантий детей-сирот и детей, оставшихся без попечения родителей</t>
  </si>
  <si>
    <t>0730500000</t>
  </si>
  <si>
    <t xml:space="preserve">      Подпрограмма "Развитие кадрового потенциала"</t>
  </si>
  <si>
    <t>0740000000</t>
  </si>
  <si>
    <t xml:space="preserve">        Предоставление социальных гарантий, компенсационных и ежемесечных денежных выплат работникам образования</t>
  </si>
  <si>
    <t>0740100000</t>
  </si>
  <si>
    <t xml:space="preserve">        Подготовка и переподготовка кадров работников учреждений образования</t>
  </si>
  <si>
    <t>0740200000</t>
  </si>
  <si>
    <t xml:space="preserve">        Обеспечение деятельности и выполнение функций Управления социальной политики ГО "Александровск-Сахалинский район"</t>
  </si>
  <si>
    <t>0740300000</t>
  </si>
  <si>
    <t xml:space="preserve">        Обеспечение деятельности и выполнение функций муниципального казенного учреждения «Центр обеспечения функционирования образования городского округа «Александровск-Сахалинский район»</t>
  </si>
  <si>
    <t>0740400000</t>
  </si>
  <si>
    <t xml:space="preserve">      Подпрограмма "Строительство, реконструкция и капитальный ремонт объектов муниципальной собственности"</t>
  </si>
  <si>
    <t>0750000000</t>
  </si>
  <si>
    <t xml:space="preserve">        Строительство, реконструкция и капитальный ремонт зданий дошкольных образовательных учреждений муниципальной собственности</t>
  </si>
  <si>
    <t>0750100000</t>
  </si>
  <si>
    <t xml:space="preserve">        Строительство, реконструкция и капитальный ремонт объектов общего образования муниципальной собственности</t>
  </si>
  <si>
    <t>0750200000</t>
  </si>
  <si>
    <t xml:space="preserve">        Строительство, реконструкция и капитальный ремонт обьектов учреждений дополнительного образования муниципальной собственности</t>
  </si>
  <si>
    <t>0750300000</t>
  </si>
  <si>
    <t xml:space="preserve">    Муниципальная программа «Развитие культуры на территории городского округа "Александровск-Сахалинский район"</t>
  </si>
  <si>
    <t>0800000000</t>
  </si>
  <si>
    <t xml:space="preserve">        Реализация муниципального задания</t>
  </si>
  <si>
    <t>0800100000</t>
  </si>
  <si>
    <t xml:space="preserve">        Развитие культуры в селе</t>
  </si>
  <si>
    <t>0800200000</t>
  </si>
  <si>
    <t xml:space="preserve">        Развитие культуры в г.Александровск-Сахалинский</t>
  </si>
  <si>
    <t>0800300000</t>
  </si>
  <si>
    <t xml:space="preserve">        Проведение социально-значимых мероприятий</t>
  </si>
  <si>
    <t>0800500000</t>
  </si>
  <si>
    <t xml:space="preserve">        Поддержка и развитие кадрового потенциала в сфере культуры</t>
  </si>
  <si>
    <t>0800600000</t>
  </si>
  <si>
    <t xml:space="preserve">    Муниципальная программа «Развитие физической культуры, спорта и молодежной политики в городском округе "Александровск-Сахалинский район"</t>
  </si>
  <si>
    <t>0900000000</t>
  </si>
  <si>
    <t xml:space="preserve">      Подпрограмма "Развитие молодежной политики в Александровск - Сахалинском районе"</t>
  </si>
  <si>
    <t>0910000000</t>
  </si>
  <si>
    <t xml:space="preserve">        Государственная поддержка в сфере молодежной политики</t>
  </si>
  <si>
    <t>0910100000</t>
  </si>
  <si>
    <t xml:space="preserve">        Поддержка добровольческих инициатив</t>
  </si>
  <si>
    <t>0910200000</t>
  </si>
  <si>
    <t xml:space="preserve">        Совершенствование системы патриотического воспитания и допризывной подготовки молодежи</t>
  </si>
  <si>
    <t>0910300000</t>
  </si>
  <si>
    <t xml:space="preserve">      Подпрограмма "Развитие физической культуры и спорта в Александровск-Сахалинском районе"</t>
  </si>
  <si>
    <t>0920000000</t>
  </si>
  <si>
    <t xml:space="preserve">        Физическое воспитание и развитие спорта среди детей, подростков, молодежи и взрослого населения района</t>
  </si>
  <si>
    <t>0920200000</t>
  </si>
  <si>
    <t xml:space="preserve">        Укрепление материально-технической базы физической культуры  и спорта района</t>
  </si>
  <si>
    <t>0920300000</t>
  </si>
  <si>
    <t xml:space="preserve">        Строительство, реконструкция и капитальный ремонт объектов физической культуры и спорта</t>
  </si>
  <si>
    <t>0920400000</t>
  </si>
  <si>
    <t xml:space="preserve">      Подпрограмма "Развитие туризма в городском округе "Александровск-Сахалинский район"</t>
  </si>
  <si>
    <t>0930000000</t>
  </si>
  <si>
    <t xml:space="preserve">        Формирование туристско-рекреационного кластера «Пост Александровский»</t>
  </si>
  <si>
    <t>0930100000</t>
  </si>
  <si>
    <t xml:space="preserve">    Муниципальная программа "Устойчивое развитие коренных малочисленных народов Севера, проживающих на территории ГО «Александровск-Сахалинский район»</t>
  </si>
  <si>
    <t>1100000000</t>
  </si>
  <si>
    <t xml:space="preserve">        Развитие и модернизация традиционной хозяйственной деятельности коренных народов Севера</t>
  </si>
  <si>
    <t>1100100000</t>
  </si>
  <si>
    <t xml:space="preserve">        Развитие и модернизация инфраструктуры в местах традиционного проживания коренных народов Севера</t>
  </si>
  <si>
    <t>1100200000</t>
  </si>
  <si>
    <t xml:space="preserve">        Развитие в сферах образования и культуры, в том числе проведение этнокультурных мероприятий</t>
  </si>
  <si>
    <t>1100300000</t>
  </si>
  <si>
    <t xml:space="preserve">    Муниципальная программа Формирование современной городской среды в городском округе "Александровск-Сахалинский район"</t>
  </si>
  <si>
    <t>1200000000</t>
  </si>
  <si>
    <t xml:space="preserve">        Капитальный ремонт, ремонт дворовых территорий многоквартирных домов, проездов к дворовым территориям многоквартирных домов населенных пунктов</t>
  </si>
  <si>
    <t>1200100000</t>
  </si>
  <si>
    <t xml:space="preserve">        Мероприятия по благоустройству территорий городского округа "Александровск-Сахалинский район"</t>
  </si>
  <si>
    <t>1200200000</t>
  </si>
  <si>
    <t xml:space="preserve">        Национальный проект "Жилье и городская среда". Федеральный проект "Формирование комфортной городской среды"</t>
  </si>
  <si>
    <t>120F200000</t>
  </si>
  <si>
    <t xml:space="preserve">    Муниципальная программа «Повышение эффективности управления муниципальным имуществом в городском округе "Александровск-Сахалинский район"»</t>
  </si>
  <si>
    <t>1300000000</t>
  </si>
  <si>
    <t xml:space="preserve">        Мероприятия по землеустройству и землепользованию</t>
  </si>
  <si>
    <t>1300100000</t>
  </si>
  <si>
    <t xml:space="preserve">        Организация управления муниципальным имуществом</t>
  </si>
  <si>
    <t>1300200000</t>
  </si>
  <si>
    <t xml:space="preserve">        Проведение капитального (текущего) ремонта объектов движимого и недвижимого имущества (за исключением объектов ЖКХ и жилищного фонда)</t>
  </si>
  <si>
    <t>1300300000</t>
  </si>
  <si>
    <t xml:space="preserve">        Обеспечение деятельности и выполнения функций комитета по управлению муниципальной собственностью городского округа "Александровск-Сахалинский район"</t>
  </si>
  <si>
    <t>1300400000</t>
  </si>
  <si>
    <t xml:space="preserve">    Муниципальная программа «Совершенствование муниципального управления в городском округе "Александровск-Сахалинский район"»</t>
  </si>
  <si>
    <t>1400000000</t>
  </si>
  <si>
    <t xml:space="preserve">      Подпрограмма «Муниципальное управление в городском округе «Александровск-Сахалинский район»</t>
  </si>
  <si>
    <t>1410000000</t>
  </si>
  <si>
    <t xml:space="preserve">        Реализация полномочий муниципального управления</t>
  </si>
  <si>
    <t>1410100000</t>
  </si>
  <si>
    <t xml:space="preserve">        Осуществление органами местного самоуправления дополнительных мер социальной поддержки и социальной помощи для отдельных категорий граждан, в соответствии с п.5 ст.20 Федерального Закона РФ №131-ФЗ от 06.10.2003 «Об общих принципах организацииместного самоуправления в Российской Федерации»</t>
  </si>
  <si>
    <t>1410200000</t>
  </si>
  <si>
    <t xml:space="preserve">      Подпрограмма «Развитие информатизации для повышения качества муниципального управления»</t>
  </si>
  <si>
    <t>1420000000</t>
  </si>
  <si>
    <t xml:space="preserve">        Информатизация муниципального управления</t>
  </si>
  <si>
    <t>1420100000</t>
  </si>
  <si>
    <t xml:space="preserve">      Подпрограмма «Доступная среда»</t>
  </si>
  <si>
    <t>1440000000</t>
  </si>
  <si>
    <t xml:space="preserve">        Адаптация муниципальных учреждений для доступа инвалидов и маломобильных групп населения</t>
  </si>
  <si>
    <t>1440100000</t>
  </si>
  <si>
    <t xml:space="preserve">        Организация проезда специализированным транспортом инвалидов, в том числе инвалидов из числа детей в возрасте до 18 лет, имеющим ограниченные возможности к передвижению</t>
  </si>
  <si>
    <t>1440300000</t>
  </si>
  <si>
    <t xml:space="preserve">    Муниципальная программа «Защита населения и территории городского округа "Александровск-Сахалинский район" от чрезвычайных ситуаций природного и техногенного характера, обеспечение пожарной безопасности и безопасности людей на водных объектах»</t>
  </si>
  <si>
    <t>1500000000</t>
  </si>
  <si>
    <t xml:space="preserve">        Проведение мероприятий в области гражданской обороны для предупреждения и ликвидации чрезвычайных ситуаций</t>
  </si>
  <si>
    <t>1500100000</t>
  </si>
  <si>
    <t xml:space="preserve">        Осуществление мер по пожарной безопасности</t>
  </si>
  <si>
    <t>1500200000</t>
  </si>
  <si>
    <t xml:space="preserve">    Муниципальная программа «Обеспечение общественного порядка, противодействие преступности и незаконному обороту наркотиков в городском округе "Александровск-Сахалинский район"»</t>
  </si>
  <si>
    <t>1600000000</t>
  </si>
  <si>
    <t xml:space="preserve">        Профилактика правонарушений среди несовершеннолетних и молодёжи</t>
  </si>
  <si>
    <t>1600100000</t>
  </si>
  <si>
    <t xml:space="preserve">        Профилактика дорожно-транспортных происшествий, травматизма и гибели людей</t>
  </si>
  <si>
    <t>1600200000</t>
  </si>
  <si>
    <t xml:space="preserve">        Профилактика незаконного оборота и потребления наркотиков, алкоголизма и наркомании</t>
  </si>
  <si>
    <t>1600300000</t>
  </si>
  <si>
    <t xml:space="preserve">        Профилактика правонарушений в общественных местах и на улицах, борьба с терроризмом, профилактика экстремизма</t>
  </si>
  <si>
    <t>1600400000</t>
  </si>
  <si>
    <t xml:space="preserve">        Повышение эффективности мер социальной профилактики и вовлечение общественности в работу по предупреждению правонарушений</t>
  </si>
  <si>
    <t>1600500000</t>
  </si>
  <si>
    <t xml:space="preserve">    Непрограммные расходы на обеспечение деятельности органов местного самоуправления</t>
  </si>
  <si>
    <t>5500000000</t>
  </si>
  <si>
    <t xml:space="preserve">      Мэр городского округа</t>
  </si>
  <si>
    <t>5510000000</t>
  </si>
  <si>
    <t xml:space="preserve">      Исполнительные органы местного самоуправления</t>
  </si>
  <si>
    <t>5520000000</t>
  </si>
  <si>
    <t xml:space="preserve">      Представительные (законодательные) органы</t>
  </si>
  <si>
    <t>5530000000</t>
  </si>
  <si>
    <t xml:space="preserve">        Председатель Собрания городского округа</t>
  </si>
  <si>
    <t>5530100000</t>
  </si>
  <si>
    <t xml:space="preserve">        Обеспечение деятельности аппарата Собрания городского округа</t>
  </si>
  <si>
    <t>5530300000</t>
  </si>
  <si>
    <t xml:space="preserve">      Контрольно-счетная палата городского округа</t>
  </si>
  <si>
    <t>5540000000</t>
  </si>
  <si>
    <t xml:space="preserve">        Председатель контрольно-счетной палаты</t>
  </si>
  <si>
    <t>5540100000</t>
  </si>
  <si>
    <t xml:space="preserve">        Обеспечение деятельности аппарата контрольно-счетной палаты</t>
  </si>
  <si>
    <t>5540200000</t>
  </si>
  <si>
    <t xml:space="preserve">    Прочие непрограммные расходы</t>
  </si>
  <si>
    <t>5600000000</t>
  </si>
  <si>
    <t xml:space="preserve">      Переподготовка и повышение квалификации кадров</t>
  </si>
  <si>
    <t>5610000000</t>
  </si>
  <si>
    <t xml:space="preserve">      Обеспечение деятельности казенных учреждений, за исключением учреждений общего образования</t>
  </si>
  <si>
    <t>5620000000</t>
  </si>
  <si>
    <t xml:space="preserve">      Осуществление органами местного самоуправления переданных государственных полномочий</t>
  </si>
  <si>
    <t>5630000000</t>
  </si>
  <si>
    <t xml:space="preserve">      Резервный фонд администрации городского округа "Александровск-Сахалинский район"</t>
  </si>
  <si>
    <t>5640000000</t>
  </si>
  <si>
    <t>ВСЕГО РАСХОДОВ:</t>
  </si>
  <si>
    <t>(рублей)</t>
  </si>
  <si>
    <t>ЦСТ</t>
  </si>
  <si>
    <t>Первоначальный план</t>
  </si>
  <si>
    <t>Уточненный план</t>
  </si>
  <si>
    <t>Исполнение</t>
  </si>
  <si>
    <t>% исполнения от первоначального плана</t>
  </si>
  <si>
    <t>% исполнения от уточненного плана</t>
  </si>
  <si>
    <t>Исполнение бюджета в разрезе программных и непрограммных мероприятий за 1 квартал 2022 года</t>
  </si>
  <si>
    <t>Итого по ПРОГРАММНЫМ МЕРОПРИЯТИЯМ</t>
  </si>
  <si>
    <t>Итого по НЕПРОГРАММНЫМ МЕРОПРИЯТИЯМ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</si>
</sst>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2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Arial Cyr"/>
    </font>
    <font>
      <b/>
      <sz val="12"/>
      <color rgb="FF000000"/>
      <name val="Arial Cyr"/>
      <charset val="204"/>
    </font>
    <font>
      <sz val="10"/>
      <color rgb="FF000000"/>
      <name val="Arial Cyr"/>
      <family val="2"/>
    </font>
    <font>
      <b/>
      <sz val="10"/>
      <color rgb="FF00000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8">
    <xf numFmtId="0" fontId="0" fillId="0" borderId="0"/>
    <xf numFmtId="0" fontId="1" fillId="0" borderId="1">
      <alignment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3" fillId="0" borderId="2">
      <alignment vertical="top" wrapText="1"/>
    </xf>
    <xf numFmtId="1" fontId="1" fillId="0" borderId="2">
      <alignment horizontal="center" vertical="top" shrinkToFit="1"/>
    </xf>
    <xf numFmtId="4" fontId="3" fillId="2" borderId="2">
      <alignment horizontal="right" vertical="top" shrinkToFit="1"/>
    </xf>
    <xf numFmtId="10" fontId="3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10" fontId="3" fillId="3" borderId="2">
      <alignment horizontal="right" vertical="top" shrinkToFit="1"/>
    </xf>
    <xf numFmtId="0" fontId="1" fillId="0" borderId="1">
      <alignment horizontal="left" wrapText="1"/>
    </xf>
    <xf numFmtId="0" fontId="6" fillId="0" borderId="0"/>
    <xf numFmtId="0" fontId="6" fillId="0" borderId="0"/>
    <xf numFmtId="0" fontId="6" fillId="0" borderId="0"/>
    <xf numFmtId="0" fontId="4" fillId="0" borderId="1"/>
    <xf numFmtId="0" fontId="4" fillId="0" borderId="1"/>
    <xf numFmtId="0" fontId="5" fillId="4" borderId="1"/>
    <xf numFmtId="1" fontId="1" fillId="0" borderId="2">
      <alignment horizontal="left" vertical="top" wrapText="1" indent="2"/>
    </xf>
    <xf numFmtId="4" fontId="1" fillId="0" borderId="2">
      <alignment horizontal="right" vertical="top" shrinkToFit="1"/>
    </xf>
    <xf numFmtId="10" fontId="1" fillId="0" borderId="2">
      <alignment horizontal="right" vertical="top" shrinkToFit="1"/>
    </xf>
    <xf numFmtId="0" fontId="1" fillId="0" borderId="1">
      <alignment vertical="top"/>
    </xf>
    <xf numFmtId="0" fontId="1" fillId="0" borderId="2">
      <alignment horizontal="center" vertical="center" wrapText="1"/>
    </xf>
    <xf numFmtId="0" fontId="1" fillId="0" borderId="2">
      <alignment horizontal="center" vertical="center" wrapText="1"/>
    </xf>
    <xf numFmtId="0" fontId="3" fillId="0" borderId="2">
      <alignment vertical="top" wrapText="1"/>
    </xf>
  </cellStyleXfs>
  <cellXfs count="69">
    <xf numFmtId="0" fontId="0" fillId="0" borderId="0" xfId="0"/>
    <xf numFmtId="0" fontId="1" fillId="0" borderId="1" xfId="1" applyNumberFormat="1" applyFont="1" applyFill="1" applyProtection="1">
      <alignment wrapText="1"/>
    </xf>
    <xf numFmtId="0" fontId="1" fillId="0" borderId="1" xfId="2" applyNumberFormat="1" applyFont="1" applyFill="1" applyProtection="1"/>
    <xf numFmtId="0" fontId="0" fillId="0" borderId="0" xfId="0" applyFont="1" applyFill="1" applyProtection="1">
      <protection locked="0"/>
    </xf>
    <xf numFmtId="0" fontId="1" fillId="0" borderId="2" xfId="6" applyNumberFormat="1" applyFont="1" applyFill="1" applyProtection="1">
      <alignment horizontal="center" vertical="center" wrapText="1"/>
    </xf>
    <xf numFmtId="0" fontId="1" fillId="0" borderId="2" xfId="7" applyNumberFormat="1" applyFont="1" applyFill="1" applyProtection="1">
      <alignment vertical="top" wrapText="1"/>
    </xf>
    <xf numFmtId="1" fontId="1" fillId="0" borderId="2" xfId="8" applyNumberFormat="1" applyFont="1" applyFill="1" applyProtection="1">
      <alignment horizontal="center" vertical="top" shrinkToFit="1"/>
    </xf>
    <xf numFmtId="4" fontId="1" fillId="0" borderId="2" xfId="9" applyNumberFormat="1" applyFont="1" applyFill="1" applyProtection="1">
      <alignment horizontal="right" vertical="top" shrinkToFit="1"/>
    </xf>
    <xf numFmtId="10" fontId="1" fillId="0" borderId="2" xfId="10" applyNumberFormat="1" applyFont="1" applyFill="1" applyProtection="1">
      <alignment horizontal="right" vertical="top" shrinkToFit="1"/>
    </xf>
    <xf numFmtId="0" fontId="1" fillId="0" borderId="1" xfId="14" applyNumberFormat="1" applyFont="1" applyFill="1" applyProtection="1">
      <alignment horizontal="left" wrapText="1"/>
    </xf>
    <xf numFmtId="164" fontId="1" fillId="0" borderId="1" xfId="2" applyNumberFormat="1" applyFont="1" applyFill="1" applyAlignment="1" applyProtection="1">
      <alignment horizontal="center"/>
    </xf>
    <xf numFmtId="0" fontId="3" fillId="0" borderId="1" xfId="2" applyNumberFormat="1" applyFont="1" applyFill="1" applyProtection="1"/>
    <xf numFmtId="0" fontId="7" fillId="0" borderId="0" xfId="0" applyFont="1" applyFill="1" applyProtection="1">
      <protection locked="0"/>
    </xf>
    <xf numFmtId="164" fontId="8" fillId="0" borderId="1" xfId="4" applyNumberFormat="1" applyFont="1" applyFill="1" applyAlignment="1" applyProtection="1">
      <alignment horizontal="center"/>
    </xf>
    <xf numFmtId="0" fontId="11" fillId="5" borderId="2" xfId="27" applyNumberFormat="1" applyFont="1" applyFill="1" applyProtection="1">
      <alignment vertical="top" wrapText="1"/>
    </xf>
    <xf numFmtId="1" fontId="3" fillId="5" borderId="2" xfId="8" applyNumberFormat="1" applyFont="1" applyFill="1" applyProtection="1">
      <alignment horizontal="center" vertical="top" shrinkToFit="1"/>
    </xf>
    <xf numFmtId="4" fontId="3" fillId="5" borderId="2" xfId="9" applyNumberFormat="1" applyFont="1" applyFill="1" applyProtection="1">
      <alignment horizontal="right" vertical="top" shrinkToFit="1"/>
    </xf>
    <xf numFmtId="164" fontId="11" fillId="5" borderId="2" xfId="10" applyNumberFormat="1" applyFont="1" applyFill="1" applyAlignment="1" applyProtection="1">
      <alignment horizontal="center" vertical="top" shrinkToFit="1"/>
    </xf>
    <xf numFmtId="4" fontId="3" fillId="0" borderId="2" xfId="9" applyNumberFormat="1" applyFont="1" applyFill="1" applyProtection="1">
      <alignment horizontal="right" vertical="top" shrinkToFit="1"/>
    </xf>
    <xf numFmtId="0" fontId="3" fillId="0" borderId="2" xfId="7" applyNumberFormat="1" applyFont="1" applyFill="1" applyProtection="1">
      <alignment vertical="top" wrapText="1"/>
    </xf>
    <xf numFmtId="1" fontId="3" fillId="0" borderId="2" xfId="8" applyNumberFormat="1" applyFont="1" applyFill="1" applyProtection="1">
      <alignment horizontal="center" vertical="top" shrinkToFit="1"/>
    </xf>
    <xf numFmtId="10" fontId="3" fillId="0" borderId="2" xfId="10" applyNumberFormat="1" applyFont="1" applyFill="1" applyProtection="1">
      <alignment horizontal="right" vertical="top" shrinkToFit="1"/>
    </xf>
    <xf numFmtId="4" fontId="3" fillId="0" borderId="2" xfId="12" applyNumberFormat="1" applyFont="1" applyFill="1" applyProtection="1">
      <alignment horizontal="right" vertical="top" shrinkToFit="1"/>
    </xf>
    <xf numFmtId="10" fontId="3" fillId="0" borderId="2" xfId="13" applyNumberFormat="1" applyFont="1" applyFill="1" applyProtection="1">
      <alignment horizontal="right" vertical="top" shrinkToFit="1"/>
    </xf>
    <xf numFmtId="2" fontId="1" fillId="0" borderId="1" xfId="2" applyNumberFormat="1" applyFont="1" applyFill="1" applyAlignment="1" applyProtection="1">
      <alignment horizontal="center"/>
    </xf>
    <xf numFmtId="2" fontId="3" fillId="0" borderId="2" xfId="9" applyNumberFormat="1" applyFont="1" applyFill="1" applyAlignment="1" applyProtection="1">
      <alignment horizontal="center" vertical="top" shrinkToFit="1"/>
    </xf>
    <xf numFmtId="164" fontId="3" fillId="0" borderId="2" xfId="10" applyNumberFormat="1" applyFont="1" applyFill="1" applyAlignment="1" applyProtection="1">
      <alignment horizontal="center" vertical="top" shrinkToFit="1"/>
    </xf>
    <xf numFmtId="2" fontId="1" fillId="0" borderId="2" xfId="9" applyNumberFormat="1" applyFont="1" applyFill="1" applyAlignment="1" applyProtection="1">
      <alignment horizontal="center" vertical="top" shrinkToFit="1"/>
    </xf>
    <xf numFmtId="164" fontId="1" fillId="0" borderId="2" xfId="10" applyNumberFormat="1" applyFont="1" applyFill="1" applyAlignment="1" applyProtection="1">
      <alignment horizontal="center" vertical="top" shrinkToFit="1"/>
    </xf>
    <xf numFmtId="2" fontId="11" fillId="6" borderId="2" xfId="9" applyNumberFormat="1" applyFont="1" applyFill="1" applyAlignment="1" applyProtection="1">
      <alignment horizontal="center" vertical="top" shrinkToFit="1"/>
    </xf>
    <xf numFmtId="164" fontId="11" fillId="6" borderId="2" xfId="10" applyNumberFormat="1" applyFont="1" applyFill="1" applyAlignment="1" applyProtection="1">
      <alignment horizontal="center" vertical="top" shrinkToFit="1"/>
    </xf>
    <xf numFmtId="2" fontId="1" fillId="0" borderId="1" xfId="14" applyNumberFormat="1" applyFont="1" applyFill="1" applyAlignment="1" applyProtection="1">
      <alignment horizontal="center" wrapText="1"/>
    </xf>
    <xf numFmtId="164" fontId="1" fillId="0" borderId="1" xfId="14" applyNumberFormat="1" applyFont="1" applyFill="1" applyAlignment="1" applyProtection="1">
      <alignment horizontal="center" wrapText="1"/>
    </xf>
    <xf numFmtId="2" fontId="0" fillId="0" borderId="0" xfId="0" applyNumberFormat="1" applyFont="1" applyFill="1" applyAlignment="1" applyProtection="1">
      <alignment horizontal="center"/>
      <protection locked="0"/>
    </xf>
    <xf numFmtId="164" fontId="0" fillId="0" borderId="0" xfId="0" applyNumberFormat="1" applyFont="1" applyFill="1" applyAlignment="1" applyProtection="1">
      <alignment horizontal="center"/>
      <protection locked="0"/>
    </xf>
    <xf numFmtId="0" fontId="1" fillId="0" borderId="1" xfId="2" applyNumberFormat="1" applyFont="1" applyFill="1" applyAlignment="1" applyProtection="1">
      <alignment horizontal="center"/>
    </xf>
    <xf numFmtId="0" fontId="10" fillId="0" borderId="2" xfId="26" applyNumberFormat="1" applyFont="1" applyFill="1" applyProtection="1">
      <alignment horizontal="center" vertical="center" wrapText="1"/>
    </xf>
    <xf numFmtId="0" fontId="10" fillId="0" borderId="2" xfId="26" applyFont="1" applyFill="1">
      <alignment horizontal="center" vertical="center" wrapText="1"/>
    </xf>
    <xf numFmtId="0" fontId="10" fillId="0" borderId="2" xfId="10" applyNumberFormat="1" applyFont="1" applyFill="1" applyAlignment="1" applyProtection="1">
      <alignment horizontal="center" vertical="center" wrapText="1"/>
    </xf>
    <xf numFmtId="10" fontId="10" fillId="0" borderId="2" xfId="10" applyFont="1" applyFill="1" applyAlignment="1">
      <alignment horizontal="center" vertical="center" wrapText="1"/>
    </xf>
    <xf numFmtId="0" fontId="10" fillId="0" borderId="2" xfId="25" applyNumberFormat="1" applyFont="1" applyFill="1" applyProtection="1">
      <alignment horizontal="center" vertical="center" wrapText="1"/>
    </xf>
    <xf numFmtId="0" fontId="10" fillId="0" borderId="2" xfId="25" applyFont="1" applyFill="1">
      <alignment horizontal="center" vertical="center" wrapText="1"/>
    </xf>
    <xf numFmtId="0" fontId="1" fillId="0" borderId="2" xfId="6" applyNumberFormat="1" applyFont="1" applyFill="1" applyProtection="1">
      <alignment horizontal="center" vertical="center" wrapText="1"/>
    </xf>
    <xf numFmtId="0" fontId="1" fillId="0" borderId="2" xfId="6" applyFont="1" applyFill="1">
      <alignment horizontal="center" vertical="center" wrapText="1"/>
    </xf>
    <xf numFmtId="0" fontId="9" fillId="0" borderId="1" xfId="3" applyNumberFormat="1" applyFont="1" applyFill="1" applyAlignment="1" applyProtection="1">
      <alignment horizontal="center" wrapText="1"/>
    </xf>
    <xf numFmtId="0" fontId="8" fillId="0" borderId="1" xfId="4" applyNumberFormat="1" applyFont="1" applyFill="1" applyProtection="1">
      <alignment horizontal="center"/>
    </xf>
    <xf numFmtId="0" fontId="8" fillId="0" borderId="1" xfId="4" applyFont="1" applyFill="1">
      <alignment horizontal="center"/>
    </xf>
    <xf numFmtId="0" fontId="1" fillId="0" borderId="1" xfId="5" applyNumberFormat="1" applyFont="1" applyFill="1" applyProtection="1">
      <alignment horizontal="right"/>
    </xf>
    <xf numFmtId="0" fontId="1" fillId="0" borderId="1" xfId="5" applyFont="1" applyFill="1">
      <alignment horizontal="right"/>
    </xf>
    <xf numFmtId="0" fontId="1" fillId="0" borderId="1" xfId="5" applyNumberFormat="1" applyFont="1" applyFill="1" applyAlignment="1" applyProtection="1">
      <alignment horizontal="center" vertical="center" wrapText="1"/>
    </xf>
    <xf numFmtId="0" fontId="1" fillId="0" borderId="1" xfId="5" applyFont="1" applyFill="1" applyAlignment="1">
      <alignment horizontal="center" vertical="center" wrapText="1"/>
    </xf>
    <xf numFmtId="0" fontId="1" fillId="0" borderId="1" xfId="24" applyNumberFormat="1" applyFont="1" applyFill="1" applyAlignment="1" applyProtection="1">
      <alignment horizontal="center" vertical="center" wrapText="1"/>
    </xf>
    <xf numFmtId="0" fontId="1" fillId="0" borderId="1" xfId="24" applyFont="1" applyFill="1" applyAlignment="1">
      <alignment horizontal="center" vertical="center" wrapText="1"/>
    </xf>
    <xf numFmtId="0" fontId="1" fillId="0" borderId="2" xfId="7" applyNumberFormat="1" applyFont="1" applyFill="1" applyAlignment="1" applyProtection="1">
      <alignment horizontal="center" vertical="center" wrapText="1"/>
    </xf>
    <xf numFmtId="0" fontId="1" fillId="0" borderId="2" xfId="7" applyFont="1" applyFill="1" applyAlignment="1">
      <alignment horizontal="center" vertical="center" wrapText="1"/>
    </xf>
    <xf numFmtId="0" fontId="1" fillId="0" borderId="1" xfId="14" applyNumberFormat="1" applyFont="1" applyFill="1" applyProtection="1">
      <alignment horizontal="left" wrapText="1"/>
    </xf>
    <xf numFmtId="0" fontId="1" fillId="0" borderId="1" xfId="14" applyFont="1" applyFill="1">
      <alignment horizontal="left" wrapText="1"/>
    </xf>
    <xf numFmtId="0" fontId="3" fillId="0" borderId="2" xfId="11" applyNumberFormat="1" applyFont="1" applyFill="1" applyProtection="1">
      <alignment horizontal="left"/>
    </xf>
    <xf numFmtId="0" fontId="3" fillId="0" borderId="2" xfId="11" applyFont="1" applyFill="1">
      <alignment horizontal="left"/>
    </xf>
    <xf numFmtId="0" fontId="1" fillId="0" borderId="3" xfId="6" applyNumberFormat="1" applyFont="1" applyFill="1" applyBorder="1" applyProtection="1">
      <alignment horizontal="center" vertical="center" wrapText="1"/>
    </xf>
    <xf numFmtId="0" fontId="1" fillId="0" borderId="4" xfId="6" applyNumberFormat="1" applyFont="1" applyFill="1" applyBorder="1" applyProtection="1">
      <alignment horizontal="center" vertical="center" wrapText="1"/>
    </xf>
    <xf numFmtId="2" fontId="10" fillId="0" borderId="2" xfId="26" applyNumberFormat="1" applyFont="1" applyFill="1" applyAlignment="1" applyProtection="1">
      <alignment horizontal="center" vertical="center" wrapText="1"/>
    </xf>
    <xf numFmtId="2" fontId="10" fillId="0" borderId="2" xfId="26" applyNumberFormat="1" applyFont="1" applyFill="1" applyAlignment="1">
      <alignment horizontal="center" vertical="center" wrapText="1"/>
    </xf>
    <xf numFmtId="164" fontId="10" fillId="0" borderId="2" xfId="26" applyNumberFormat="1" applyFont="1" applyFill="1" applyAlignment="1" applyProtection="1">
      <alignment horizontal="center" vertical="center" wrapText="1"/>
    </xf>
    <xf numFmtId="164" fontId="10" fillId="0" borderId="2" xfId="26" applyNumberFormat="1" applyFont="1" applyFill="1" applyAlignment="1">
      <alignment horizontal="center" vertical="center" wrapText="1"/>
    </xf>
    <xf numFmtId="0" fontId="1" fillId="0" borderId="1" xfId="1" applyNumberFormat="1" applyFont="1" applyFill="1" applyProtection="1">
      <alignment wrapText="1"/>
    </xf>
    <xf numFmtId="0" fontId="1" fillId="0" borderId="1" xfId="1" applyFont="1" applyFill="1">
      <alignment wrapText="1"/>
    </xf>
    <xf numFmtId="0" fontId="1" fillId="0" borderId="2" xfId="12" applyNumberFormat="1" applyFont="1" applyFill="1" applyAlignment="1" applyProtection="1">
      <alignment horizontal="center" vertical="center" wrapText="1"/>
    </xf>
    <xf numFmtId="4" fontId="1" fillId="0" borderId="2" xfId="12" applyFont="1" applyFill="1" applyAlignment="1">
      <alignment horizontal="center" vertical="center" wrapText="1"/>
    </xf>
  </cellXfs>
  <cellStyles count="28">
    <cellStyle name="br" xfId="17" xr:uid="{00000000-0005-0000-0000-000000000000}"/>
    <cellStyle name="col" xfId="16" xr:uid="{00000000-0005-0000-0000-000001000000}"/>
    <cellStyle name="style0" xfId="18" xr:uid="{00000000-0005-0000-0000-000002000000}"/>
    <cellStyle name="td" xfId="19" xr:uid="{00000000-0005-0000-0000-000003000000}"/>
    <cellStyle name="tr" xfId="15" xr:uid="{00000000-0005-0000-0000-000004000000}"/>
    <cellStyle name="xl21" xfId="20" xr:uid="{00000000-0005-0000-0000-000005000000}"/>
    <cellStyle name="xl22" xfId="6" xr:uid="{00000000-0005-0000-0000-000006000000}"/>
    <cellStyle name="xl23" xfId="21" xr:uid="{00000000-0005-0000-0000-000007000000}"/>
    <cellStyle name="xl24" xfId="2" xr:uid="{00000000-0005-0000-0000-000008000000}"/>
    <cellStyle name="xl25" xfId="8" xr:uid="{00000000-0005-0000-0000-000009000000}"/>
    <cellStyle name="xl26" xfId="11" xr:uid="{00000000-0005-0000-0000-00000A000000}"/>
    <cellStyle name="xl27" xfId="22" xr:uid="{00000000-0005-0000-0000-00000B000000}"/>
    <cellStyle name="xl28" xfId="12" xr:uid="{00000000-0005-0000-0000-00000C000000}"/>
    <cellStyle name="xl29" xfId="1" xr:uid="{00000000-0005-0000-0000-00000D000000}"/>
    <cellStyle name="xl30" xfId="14" xr:uid="{00000000-0005-0000-0000-00000E000000}"/>
    <cellStyle name="xl31" xfId="23" xr:uid="{00000000-0005-0000-0000-00000F000000}"/>
    <cellStyle name="xl32" xfId="13" xr:uid="{00000000-0005-0000-0000-000010000000}"/>
    <cellStyle name="xl33" xfId="3" xr:uid="{00000000-0005-0000-0000-000011000000}"/>
    <cellStyle name="xl34" xfId="4" xr:uid="{00000000-0005-0000-0000-000012000000}"/>
    <cellStyle name="xl35" xfId="5" xr:uid="{00000000-0005-0000-0000-000013000000}"/>
    <cellStyle name="xl36" xfId="24" xr:uid="{00000000-0005-0000-0000-000014000000}"/>
    <cellStyle name="xl37" xfId="7" xr:uid="{00000000-0005-0000-0000-000015000000}"/>
    <cellStyle name="xl38" xfId="9" xr:uid="{00000000-0005-0000-0000-000016000000}"/>
    <cellStyle name="xl39" xfId="10" xr:uid="{00000000-0005-0000-0000-000017000000}"/>
    <cellStyle name="xl43" xfId="25" xr:uid="{00000000-0005-0000-0000-000018000000}"/>
    <cellStyle name="xl53" xfId="26" xr:uid="{00000000-0005-0000-0000-000019000000}"/>
    <cellStyle name="xl61" xfId="27" xr:uid="{00000000-0005-0000-0000-00001A000000}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H138"/>
  <sheetViews>
    <sheetView showGridLines="0" tabSelected="1" zoomScaleNormal="100" zoomScaleSheetLayoutView="100" workbookViewId="0">
      <pane ySplit="7" topLeftCell="A8" activePane="bottomLeft" state="frozen"/>
      <selection pane="bottomLeft" activeCell="AK6" sqref="AK6"/>
    </sheetView>
  </sheetViews>
  <sheetFormatPr defaultRowHeight="15" outlineLevelRow="2" x14ac:dyDescent="0.25"/>
  <cols>
    <col min="1" max="1" width="56.85546875" style="3" customWidth="1"/>
    <col min="2" max="2" width="12.28515625" style="3" customWidth="1"/>
    <col min="3" max="5" width="9.140625" style="3" hidden="1"/>
    <col min="6" max="6" width="15.85546875" style="3" customWidth="1"/>
    <col min="7" max="7" width="15.5703125" style="3" customWidth="1"/>
    <col min="8" max="23" width="9.140625" style="3" hidden="1"/>
    <col min="24" max="24" width="11.7109375" style="3" customWidth="1"/>
    <col min="25" max="30" width="9.140625" style="3" hidden="1"/>
    <col min="31" max="31" width="11.7109375" style="33" customWidth="1"/>
    <col min="32" max="32" width="11.7109375" style="34" customWidth="1"/>
    <col min="33" max="33" width="9.140625" style="3" hidden="1"/>
    <col min="34" max="16384" width="9.140625" style="3"/>
  </cols>
  <sheetData>
    <row r="1" spans="1:33" x14ac:dyDescent="0.25">
      <c r="A1" s="65"/>
      <c r="B1" s="66"/>
      <c r="C1" s="66"/>
      <c r="D1" s="66"/>
      <c r="E1" s="66"/>
      <c r="F1" s="66"/>
      <c r="G1" s="66"/>
      <c r="H1" s="1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35"/>
      <c r="Y1" s="35"/>
      <c r="Z1" s="35"/>
      <c r="AA1" s="35"/>
      <c r="AB1" s="35"/>
      <c r="AC1" s="35"/>
      <c r="AD1" s="35"/>
      <c r="AE1" s="35"/>
      <c r="AF1" s="35"/>
      <c r="AG1" s="35"/>
    </row>
    <row r="2" spans="1:33" x14ac:dyDescent="0.25">
      <c r="A2" s="65"/>
      <c r="B2" s="66"/>
      <c r="C2" s="66"/>
      <c r="D2" s="66"/>
      <c r="E2" s="66"/>
      <c r="F2" s="66"/>
      <c r="G2" s="66"/>
      <c r="H2" s="1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4"/>
      <c r="AF2" s="10"/>
      <c r="AG2" s="10"/>
    </row>
    <row r="3" spans="1:33" s="12" customFormat="1" ht="15.75" x14ac:dyDescent="0.25">
      <c r="A3" s="44" t="s">
        <v>263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</row>
    <row r="4" spans="1:33" ht="15.75" x14ac:dyDescent="0.25">
      <c r="A4" s="45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6"/>
      <c r="AB4" s="46"/>
      <c r="AC4" s="46"/>
      <c r="AD4" s="46"/>
      <c r="AE4" s="46"/>
      <c r="AF4" s="46"/>
      <c r="AG4" s="13"/>
    </row>
    <row r="5" spans="1:33" x14ac:dyDescent="0.25">
      <c r="A5" s="47" t="s">
        <v>256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33" ht="42" customHeight="1" x14ac:dyDescent="0.25">
      <c r="A6" s="42" t="s">
        <v>0</v>
      </c>
      <c r="B6" s="67" t="s">
        <v>257</v>
      </c>
      <c r="C6" s="49" t="s">
        <v>1</v>
      </c>
      <c r="D6" s="51" t="s">
        <v>1</v>
      </c>
      <c r="E6" s="53" t="s">
        <v>1</v>
      </c>
      <c r="F6" s="38" t="s">
        <v>258</v>
      </c>
      <c r="G6" s="40" t="s">
        <v>259</v>
      </c>
      <c r="H6" s="42" t="s">
        <v>1</v>
      </c>
      <c r="I6" s="42" t="s">
        <v>1</v>
      </c>
      <c r="J6" s="42" t="s">
        <v>1</v>
      </c>
      <c r="K6" s="42" t="s">
        <v>1</v>
      </c>
      <c r="L6" s="42" t="s">
        <v>1</v>
      </c>
      <c r="M6" s="42" t="s">
        <v>1</v>
      </c>
      <c r="N6" s="42" t="s">
        <v>1</v>
      </c>
      <c r="O6" s="42" t="s">
        <v>1</v>
      </c>
      <c r="P6" s="59" t="s">
        <v>2</v>
      </c>
      <c r="Q6" s="42" t="s">
        <v>1</v>
      </c>
      <c r="R6" s="4" t="s">
        <v>1</v>
      </c>
      <c r="S6" s="42" t="s">
        <v>1</v>
      </c>
      <c r="T6" s="42" t="s">
        <v>1</v>
      </c>
      <c r="U6" s="42" t="s">
        <v>1</v>
      </c>
      <c r="V6" s="42" t="s">
        <v>1</v>
      </c>
      <c r="W6" s="42" t="s">
        <v>1</v>
      </c>
      <c r="X6" s="36" t="s">
        <v>260</v>
      </c>
      <c r="Y6" s="36" t="s">
        <v>260</v>
      </c>
      <c r="Z6" s="42" t="s">
        <v>1</v>
      </c>
      <c r="AA6" s="42" t="s">
        <v>1</v>
      </c>
      <c r="AB6" s="4" t="s">
        <v>1</v>
      </c>
      <c r="AC6" s="42" t="s">
        <v>1</v>
      </c>
      <c r="AD6" s="42" t="s">
        <v>1</v>
      </c>
      <c r="AE6" s="61" t="s">
        <v>261</v>
      </c>
      <c r="AF6" s="63" t="s">
        <v>262</v>
      </c>
      <c r="AG6" s="63" t="s">
        <v>262</v>
      </c>
    </row>
    <row r="7" spans="1:33" ht="42" customHeight="1" x14ac:dyDescent="0.25">
      <c r="A7" s="43"/>
      <c r="B7" s="68"/>
      <c r="C7" s="50"/>
      <c r="D7" s="52"/>
      <c r="E7" s="54"/>
      <c r="F7" s="39"/>
      <c r="G7" s="41"/>
      <c r="H7" s="43"/>
      <c r="I7" s="43"/>
      <c r="J7" s="43"/>
      <c r="K7" s="43"/>
      <c r="L7" s="43"/>
      <c r="M7" s="43"/>
      <c r="N7" s="43"/>
      <c r="O7" s="43"/>
      <c r="P7" s="60"/>
      <c r="Q7" s="43"/>
      <c r="R7" s="4"/>
      <c r="S7" s="43"/>
      <c r="T7" s="43"/>
      <c r="U7" s="43"/>
      <c r="V7" s="43"/>
      <c r="W7" s="43"/>
      <c r="X7" s="37"/>
      <c r="Y7" s="37"/>
      <c r="Z7" s="43"/>
      <c r="AA7" s="43"/>
      <c r="AB7" s="4"/>
      <c r="AC7" s="43"/>
      <c r="AD7" s="43"/>
      <c r="AE7" s="62"/>
      <c r="AF7" s="64"/>
      <c r="AG7" s="64"/>
    </row>
    <row r="8" spans="1:33" s="12" customFormat="1" ht="51" x14ac:dyDescent="0.25">
      <c r="A8" s="19" t="s">
        <v>3</v>
      </c>
      <c r="B8" s="20" t="s">
        <v>4</v>
      </c>
      <c r="C8" s="20"/>
      <c r="D8" s="20"/>
      <c r="E8" s="20"/>
      <c r="F8" s="18">
        <v>29756000</v>
      </c>
      <c r="G8" s="18">
        <v>41027259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29756000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18">
        <v>0</v>
      </c>
      <c r="X8" s="18">
        <v>3773110.21</v>
      </c>
      <c r="Y8" s="18">
        <v>0</v>
      </c>
      <c r="Z8" s="18">
        <v>0</v>
      </c>
      <c r="AA8" s="18">
        <v>3773110.21</v>
      </c>
      <c r="AB8" s="18">
        <v>-3773110.21</v>
      </c>
      <c r="AC8" s="18">
        <v>0</v>
      </c>
      <c r="AD8" s="21">
        <v>9.1965934404733204E-2</v>
      </c>
      <c r="AE8" s="25">
        <f>X8/F8*100</f>
        <v>12.680166050544429</v>
      </c>
      <c r="AF8" s="26">
        <f>X8/G8*100</f>
        <v>9.1965934404733201</v>
      </c>
      <c r="AG8" s="18">
        <v>0</v>
      </c>
    </row>
    <row r="9" spans="1:33" ht="25.5" outlineLevel="2" x14ac:dyDescent="0.25">
      <c r="A9" s="5" t="s">
        <v>5</v>
      </c>
      <c r="B9" s="6" t="s">
        <v>6</v>
      </c>
      <c r="C9" s="6"/>
      <c r="D9" s="6"/>
      <c r="E9" s="6"/>
      <c r="F9" s="7">
        <v>10651000</v>
      </c>
      <c r="G9" s="7">
        <v>20805111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10651000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8">
        <v>0</v>
      </c>
      <c r="AE9" s="27">
        <f t="shared" ref="AE9:AE72" si="0">X9/F9*100</f>
        <v>0</v>
      </c>
      <c r="AF9" s="28">
        <f t="shared" ref="AF9:AF72" si="1">X9/G9*100</f>
        <v>0</v>
      </c>
      <c r="AG9" s="7">
        <v>0</v>
      </c>
    </row>
    <row r="10" spans="1:33" ht="38.25" outlineLevel="2" x14ac:dyDescent="0.25">
      <c r="A10" s="5" t="s">
        <v>7</v>
      </c>
      <c r="B10" s="6" t="s">
        <v>8</v>
      </c>
      <c r="C10" s="6"/>
      <c r="D10" s="6"/>
      <c r="E10" s="6"/>
      <c r="F10" s="7">
        <v>18105000</v>
      </c>
      <c r="G10" s="7">
        <v>19222148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18105000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3773110.21</v>
      </c>
      <c r="Y10" s="7">
        <v>0</v>
      </c>
      <c r="Z10" s="7">
        <v>0</v>
      </c>
      <c r="AA10" s="7">
        <v>3773110.21</v>
      </c>
      <c r="AB10" s="7">
        <v>-3773110.21</v>
      </c>
      <c r="AC10" s="7">
        <v>0</v>
      </c>
      <c r="AD10" s="8">
        <v>0.19628972839039632</v>
      </c>
      <c r="AE10" s="27">
        <f t="shared" si="0"/>
        <v>20.840155813311238</v>
      </c>
      <c r="AF10" s="28">
        <f t="shared" si="1"/>
        <v>19.628972839039633</v>
      </c>
      <c r="AG10" s="7">
        <v>0</v>
      </c>
    </row>
    <row r="11" spans="1:33" ht="38.25" outlineLevel="2" x14ac:dyDescent="0.25">
      <c r="A11" s="5" t="s">
        <v>9</v>
      </c>
      <c r="B11" s="6" t="s">
        <v>10</v>
      </c>
      <c r="C11" s="6"/>
      <c r="D11" s="6"/>
      <c r="E11" s="6"/>
      <c r="F11" s="7">
        <v>1000000</v>
      </c>
      <c r="G11" s="7">
        <v>1000000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1000000</v>
      </c>
      <c r="P11" s="7">
        <v>0</v>
      </c>
      <c r="Q11" s="7">
        <v>0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8">
        <v>0</v>
      </c>
      <c r="AE11" s="27">
        <f t="shared" si="0"/>
        <v>0</v>
      </c>
      <c r="AF11" s="28">
        <f t="shared" si="1"/>
        <v>0</v>
      </c>
      <c r="AG11" s="7">
        <v>0</v>
      </c>
    </row>
    <row r="12" spans="1:33" s="12" customFormat="1" ht="38.25" x14ac:dyDescent="0.25">
      <c r="A12" s="19" t="s">
        <v>11</v>
      </c>
      <c r="B12" s="20" t="s">
        <v>12</v>
      </c>
      <c r="C12" s="20"/>
      <c r="D12" s="20"/>
      <c r="E12" s="20"/>
      <c r="F12" s="18">
        <v>12958400</v>
      </c>
      <c r="G12" s="18">
        <v>12958400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12958400</v>
      </c>
      <c r="P12" s="18">
        <v>0</v>
      </c>
      <c r="Q12" s="18">
        <v>0</v>
      </c>
      <c r="R12" s="18">
        <v>0</v>
      </c>
      <c r="S12" s="18">
        <v>0</v>
      </c>
      <c r="T12" s="18">
        <v>0</v>
      </c>
      <c r="U12" s="18">
        <v>0</v>
      </c>
      <c r="V12" s="18">
        <v>0</v>
      </c>
      <c r="W12" s="18">
        <v>0</v>
      </c>
      <c r="X12" s="18">
        <v>499200</v>
      </c>
      <c r="Y12" s="18">
        <v>0</v>
      </c>
      <c r="Z12" s="18">
        <v>0</v>
      </c>
      <c r="AA12" s="18">
        <v>499200</v>
      </c>
      <c r="AB12" s="18">
        <v>-499200</v>
      </c>
      <c r="AC12" s="18">
        <v>0</v>
      </c>
      <c r="AD12" s="21">
        <v>3.8523274478330656E-2</v>
      </c>
      <c r="AE12" s="25">
        <f t="shared" si="0"/>
        <v>3.8523274478330656</v>
      </c>
      <c r="AF12" s="26">
        <f t="shared" si="1"/>
        <v>3.8523274478330656</v>
      </c>
      <c r="AG12" s="18">
        <v>0</v>
      </c>
    </row>
    <row r="13" spans="1:33" ht="38.25" outlineLevel="1" x14ac:dyDescent="0.25">
      <c r="A13" s="5" t="s">
        <v>13</v>
      </c>
      <c r="B13" s="6" t="s">
        <v>14</v>
      </c>
      <c r="C13" s="6"/>
      <c r="D13" s="6"/>
      <c r="E13" s="6"/>
      <c r="F13" s="7">
        <v>5734600</v>
      </c>
      <c r="G13" s="7">
        <v>5734600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5734600</v>
      </c>
      <c r="P13" s="7">
        <v>0</v>
      </c>
      <c r="Q13" s="7">
        <v>0</v>
      </c>
      <c r="R13" s="7">
        <v>0</v>
      </c>
      <c r="S13" s="7">
        <v>0</v>
      </c>
      <c r="T13" s="7">
        <v>0</v>
      </c>
      <c r="U13" s="7">
        <v>0</v>
      </c>
      <c r="V13" s="7">
        <v>0</v>
      </c>
      <c r="W13" s="7">
        <v>0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8">
        <v>0</v>
      </c>
      <c r="AE13" s="27">
        <f t="shared" si="0"/>
        <v>0</v>
      </c>
      <c r="AF13" s="28">
        <f t="shared" si="1"/>
        <v>0</v>
      </c>
      <c r="AG13" s="7">
        <v>0</v>
      </c>
    </row>
    <row r="14" spans="1:33" ht="25.5" outlineLevel="2" x14ac:dyDescent="0.25">
      <c r="A14" s="5" t="s">
        <v>15</v>
      </c>
      <c r="B14" s="6" t="s">
        <v>16</v>
      </c>
      <c r="C14" s="6"/>
      <c r="D14" s="6"/>
      <c r="E14" s="6"/>
      <c r="F14" s="7">
        <v>5734600</v>
      </c>
      <c r="G14" s="7">
        <v>5734600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5734600</v>
      </c>
      <c r="P14" s="7">
        <v>0</v>
      </c>
      <c r="Q14" s="7">
        <v>0</v>
      </c>
      <c r="R14" s="7">
        <v>0</v>
      </c>
      <c r="S14" s="7">
        <v>0</v>
      </c>
      <c r="T14" s="7">
        <v>0</v>
      </c>
      <c r="U14" s="7">
        <v>0</v>
      </c>
      <c r="V14" s="7">
        <v>0</v>
      </c>
      <c r="W14" s="7">
        <v>0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8">
        <v>0</v>
      </c>
      <c r="AE14" s="27">
        <f t="shared" si="0"/>
        <v>0</v>
      </c>
      <c r="AF14" s="28">
        <f t="shared" si="1"/>
        <v>0</v>
      </c>
      <c r="AG14" s="7">
        <v>0</v>
      </c>
    </row>
    <row r="15" spans="1:33" ht="38.25" outlineLevel="1" x14ac:dyDescent="0.25">
      <c r="A15" s="5" t="s">
        <v>17</v>
      </c>
      <c r="B15" s="6" t="s">
        <v>18</v>
      </c>
      <c r="C15" s="6"/>
      <c r="D15" s="6"/>
      <c r="E15" s="6"/>
      <c r="F15" s="7">
        <v>7223800</v>
      </c>
      <c r="G15" s="7">
        <v>7223800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7223800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499200</v>
      </c>
      <c r="Y15" s="7">
        <v>0</v>
      </c>
      <c r="Z15" s="7">
        <v>0</v>
      </c>
      <c r="AA15" s="7">
        <v>499200</v>
      </c>
      <c r="AB15" s="7">
        <v>-499200</v>
      </c>
      <c r="AC15" s="7">
        <v>0</v>
      </c>
      <c r="AD15" s="8">
        <v>6.9104903236523713E-2</v>
      </c>
      <c r="AE15" s="27">
        <f t="shared" si="0"/>
        <v>6.9104903236523709</v>
      </c>
      <c r="AF15" s="28">
        <f t="shared" si="1"/>
        <v>6.9104903236523709</v>
      </c>
      <c r="AG15" s="7">
        <v>0</v>
      </c>
    </row>
    <row r="16" spans="1:33" outlineLevel="2" x14ac:dyDescent="0.25">
      <c r="A16" s="5" t="s">
        <v>19</v>
      </c>
      <c r="B16" s="6" t="s">
        <v>20</v>
      </c>
      <c r="C16" s="6"/>
      <c r="D16" s="6"/>
      <c r="E16" s="6"/>
      <c r="F16" s="7">
        <v>6723800</v>
      </c>
      <c r="G16" s="7">
        <v>6723800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6723800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499200</v>
      </c>
      <c r="Y16" s="7">
        <v>0</v>
      </c>
      <c r="Z16" s="7">
        <v>0</v>
      </c>
      <c r="AA16" s="7">
        <v>499200</v>
      </c>
      <c r="AB16" s="7">
        <v>-499200</v>
      </c>
      <c r="AC16" s="7">
        <v>0</v>
      </c>
      <c r="AD16" s="8">
        <v>7.4243731223415335E-2</v>
      </c>
      <c r="AE16" s="27">
        <f t="shared" si="0"/>
        <v>7.4243731223415335</v>
      </c>
      <c r="AF16" s="28">
        <f t="shared" si="1"/>
        <v>7.4243731223415335</v>
      </c>
      <c r="AG16" s="7">
        <v>0</v>
      </c>
    </row>
    <row r="17" spans="1:33" ht="25.5" outlineLevel="2" x14ac:dyDescent="0.25">
      <c r="A17" s="5" t="s">
        <v>21</v>
      </c>
      <c r="B17" s="6" t="s">
        <v>22</v>
      </c>
      <c r="C17" s="6"/>
      <c r="D17" s="6"/>
      <c r="E17" s="6"/>
      <c r="F17" s="7">
        <v>500000</v>
      </c>
      <c r="G17" s="7">
        <v>500000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500000</v>
      </c>
      <c r="P17" s="7">
        <v>0</v>
      </c>
      <c r="Q17" s="7">
        <v>0</v>
      </c>
      <c r="R17" s="7">
        <v>0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0</v>
      </c>
      <c r="AD17" s="8">
        <v>0</v>
      </c>
      <c r="AE17" s="27">
        <f t="shared" si="0"/>
        <v>0</v>
      </c>
      <c r="AF17" s="28">
        <f t="shared" si="1"/>
        <v>0</v>
      </c>
      <c r="AG17" s="7">
        <v>0</v>
      </c>
    </row>
    <row r="18" spans="1:33" s="12" customFormat="1" ht="38.25" x14ac:dyDescent="0.25">
      <c r="A18" s="19" t="s">
        <v>23</v>
      </c>
      <c r="B18" s="20" t="s">
        <v>24</v>
      </c>
      <c r="C18" s="20"/>
      <c r="D18" s="20"/>
      <c r="E18" s="20"/>
      <c r="F18" s="18">
        <v>102734400</v>
      </c>
      <c r="G18" s="18">
        <v>138985147.47999999</v>
      </c>
      <c r="H18" s="18">
        <v>0</v>
      </c>
      <c r="I18" s="18">
        <v>0</v>
      </c>
      <c r="J18" s="18">
        <v>0</v>
      </c>
      <c r="K18" s="18">
        <v>0</v>
      </c>
      <c r="L18" s="18">
        <v>0</v>
      </c>
      <c r="M18" s="18">
        <v>0</v>
      </c>
      <c r="N18" s="18">
        <v>0</v>
      </c>
      <c r="O18" s="18">
        <v>102734400</v>
      </c>
      <c r="P18" s="18">
        <v>0</v>
      </c>
      <c r="Q18" s="18">
        <v>0</v>
      </c>
      <c r="R18" s="18">
        <v>0</v>
      </c>
      <c r="S18" s="18">
        <v>0</v>
      </c>
      <c r="T18" s="18">
        <v>0</v>
      </c>
      <c r="U18" s="18">
        <v>0</v>
      </c>
      <c r="V18" s="18">
        <v>0</v>
      </c>
      <c r="W18" s="18">
        <v>0</v>
      </c>
      <c r="X18" s="18">
        <v>45700929.009999998</v>
      </c>
      <c r="Y18" s="18">
        <v>0</v>
      </c>
      <c r="Z18" s="18">
        <v>0</v>
      </c>
      <c r="AA18" s="18">
        <v>45700929.009999998</v>
      </c>
      <c r="AB18" s="18">
        <v>-45700929.009999998</v>
      </c>
      <c r="AC18" s="18">
        <v>0</v>
      </c>
      <c r="AD18" s="21">
        <v>0.32881879710618989</v>
      </c>
      <c r="AE18" s="25">
        <f t="shared" si="0"/>
        <v>44.484543648476063</v>
      </c>
      <c r="AF18" s="26">
        <f t="shared" si="1"/>
        <v>32.881879710618989</v>
      </c>
      <c r="AG18" s="18">
        <v>0</v>
      </c>
    </row>
    <row r="19" spans="1:33" outlineLevel="2" x14ac:dyDescent="0.25">
      <c r="A19" s="5" t="s">
        <v>25</v>
      </c>
      <c r="B19" s="6" t="s">
        <v>26</v>
      </c>
      <c r="C19" s="6"/>
      <c r="D19" s="6"/>
      <c r="E19" s="6"/>
      <c r="F19" s="7">
        <v>5420000</v>
      </c>
      <c r="G19" s="7">
        <v>5420000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5420000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0</v>
      </c>
      <c r="W19" s="7">
        <v>0</v>
      </c>
      <c r="X19" s="7">
        <v>707988.55</v>
      </c>
      <c r="Y19" s="7">
        <v>0</v>
      </c>
      <c r="Z19" s="7">
        <v>0</v>
      </c>
      <c r="AA19" s="7">
        <v>707988.55</v>
      </c>
      <c r="AB19" s="7">
        <v>-707988.55</v>
      </c>
      <c r="AC19" s="7">
        <v>0</v>
      </c>
      <c r="AD19" s="8">
        <v>0.13062519372693726</v>
      </c>
      <c r="AE19" s="27">
        <f t="shared" si="0"/>
        <v>13.062519372693728</v>
      </c>
      <c r="AF19" s="28">
        <f t="shared" si="1"/>
        <v>13.062519372693728</v>
      </c>
      <c r="AG19" s="7">
        <v>0</v>
      </c>
    </row>
    <row r="20" spans="1:33" outlineLevel="2" x14ac:dyDescent="0.25">
      <c r="A20" s="5" t="s">
        <v>27</v>
      </c>
      <c r="B20" s="6" t="s">
        <v>28</v>
      </c>
      <c r="C20" s="6"/>
      <c r="D20" s="6"/>
      <c r="E20" s="6"/>
      <c r="F20" s="7">
        <v>95806800</v>
      </c>
      <c r="G20" s="7">
        <v>132057547.48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95806800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44992940.460000001</v>
      </c>
      <c r="Y20" s="7">
        <v>0</v>
      </c>
      <c r="Z20" s="7">
        <v>0</v>
      </c>
      <c r="AA20" s="7">
        <v>44992940.460000001</v>
      </c>
      <c r="AB20" s="7">
        <v>-44992940.460000001</v>
      </c>
      <c r="AC20" s="7">
        <v>0</v>
      </c>
      <c r="AD20" s="8">
        <v>0.34070707292829394</v>
      </c>
      <c r="AE20" s="27">
        <f t="shared" si="0"/>
        <v>46.962157654780242</v>
      </c>
      <c r="AF20" s="28">
        <f t="shared" si="1"/>
        <v>34.070707292829397</v>
      </c>
      <c r="AG20" s="7">
        <v>0</v>
      </c>
    </row>
    <row r="21" spans="1:33" ht="38.25" outlineLevel="2" x14ac:dyDescent="0.25">
      <c r="A21" s="5" t="s">
        <v>29</v>
      </c>
      <c r="B21" s="6" t="s">
        <v>30</v>
      </c>
      <c r="C21" s="6"/>
      <c r="D21" s="6"/>
      <c r="E21" s="6"/>
      <c r="F21" s="7">
        <v>1507600</v>
      </c>
      <c r="G21" s="7">
        <v>1507600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1507600</v>
      </c>
      <c r="P21" s="7">
        <v>0</v>
      </c>
      <c r="Q21" s="7">
        <v>0</v>
      </c>
      <c r="R21" s="7">
        <v>0</v>
      </c>
      <c r="S21" s="7">
        <v>0</v>
      </c>
      <c r="T21" s="7">
        <v>0</v>
      </c>
      <c r="U21" s="7">
        <v>0</v>
      </c>
      <c r="V21" s="7">
        <v>0</v>
      </c>
      <c r="W21" s="7">
        <v>0</v>
      </c>
      <c r="X21" s="7">
        <v>0</v>
      </c>
      <c r="Y21" s="7">
        <v>0</v>
      </c>
      <c r="Z21" s="7">
        <v>0</v>
      </c>
      <c r="AA21" s="7">
        <v>0</v>
      </c>
      <c r="AB21" s="7">
        <v>0</v>
      </c>
      <c r="AC21" s="7">
        <v>0</v>
      </c>
      <c r="AD21" s="8">
        <v>0</v>
      </c>
      <c r="AE21" s="27">
        <f t="shared" si="0"/>
        <v>0</v>
      </c>
      <c r="AF21" s="28">
        <f t="shared" si="1"/>
        <v>0</v>
      </c>
      <c r="AG21" s="7">
        <v>0</v>
      </c>
    </row>
    <row r="22" spans="1:33" s="12" customFormat="1" ht="51" x14ac:dyDescent="0.25">
      <c r="A22" s="19" t="s">
        <v>31</v>
      </c>
      <c r="B22" s="20" t="s">
        <v>32</v>
      </c>
      <c r="C22" s="20"/>
      <c r="D22" s="20"/>
      <c r="E22" s="20"/>
      <c r="F22" s="18">
        <v>365187100</v>
      </c>
      <c r="G22" s="18">
        <v>416867400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365187100</v>
      </c>
      <c r="P22" s="18">
        <v>0</v>
      </c>
      <c r="Q22" s="18">
        <v>0</v>
      </c>
      <c r="R22" s="18">
        <v>0</v>
      </c>
      <c r="S22" s="18">
        <v>0</v>
      </c>
      <c r="T22" s="18">
        <v>0</v>
      </c>
      <c r="U22" s="18">
        <v>0</v>
      </c>
      <c r="V22" s="18">
        <v>0</v>
      </c>
      <c r="W22" s="18">
        <v>0</v>
      </c>
      <c r="X22" s="18">
        <v>35190506.039999999</v>
      </c>
      <c r="Y22" s="18">
        <v>0</v>
      </c>
      <c r="Z22" s="18">
        <v>0</v>
      </c>
      <c r="AA22" s="18">
        <v>35190506.039999999</v>
      </c>
      <c r="AB22" s="18">
        <v>-35190506.039999999</v>
      </c>
      <c r="AC22" s="18">
        <v>0</v>
      </c>
      <c r="AD22" s="21">
        <v>8.4416545980808291E-2</v>
      </c>
      <c r="AE22" s="25">
        <f t="shared" si="0"/>
        <v>9.6362949403196332</v>
      </c>
      <c r="AF22" s="26">
        <f t="shared" si="1"/>
        <v>8.4416545980808273</v>
      </c>
      <c r="AG22" s="18">
        <v>0</v>
      </c>
    </row>
    <row r="23" spans="1:33" ht="25.5" outlineLevel="1" x14ac:dyDescent="0.25">
      <c r="A23" s="5" t="s">
        <v>33</v>
      </c>
      <c r="B23" s="6" t="s">
        <v>34</v>
      </c>
      <c r="C23" s="6"/>
      <c r="D23" s="6"/>
      <c r="E23" s="6"/>
      <c r="F23" s="7">
        <v>7893100</v>
      </c>
      <c r="G23" s="7">
        <v>31686400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7893100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17125556.120000001</v>
      </c>
      <c r="Y23" s="7">
        <v>0</v>
      </c>
      <c r="Z23" s="7">
        <v>0</v>
      </c>
      <c r="AA23" s="7">
        <v>17125556.120000001</v>
      </c>
      <c r="AB23" s="7">
        <v>-17125556.120000001</v>
      </c>
      <c r="AC23" s="7">
        <v>0</v>
      </c>
      <c r="AD23" s="8">
        <v>0.54047023707331854</v>
      </c>
      <c r="AE23" s="27">
        <f t="shared" si="0"/>
        <v>216.96869569624101</v>
      </c>
      <c r="AF23" s="28">
        <f t="shared" si="1"/>
        <v>54.047023707331853</v>
      </c>
      <c r="AG23" s="7">
        <v>0</v>
      </c>
    </row>
    <row r="24" spans="1:33" outlineLevel="2" x14ac:dyDescent="0.25">
      <c r="A24" s="5" t="s">
        <v>35</v>
      </c>
      <c r="B24" s="6" t="s">
        <v>36</v>
      </c>
      <c r="C24" s="6"/>
      <c r="D24" s="6"/>
      <c r="E24" s="6"/>
      <c r="F24" s="7">
        <v>2983100</v>
      </c>
      <c r="G24" s="7">
        <v>26776400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2983100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14918228.4</v>
      </c>
      <c r="Y24" s="7">
        <v>0</v>
      </c>
      <c r="Z24" s="7">
        <v>0</v>
      </c>
      <c r="AA24" s="7">
        <v>14918228.4</v>
      </c>
      <c r="AB24" s="7">
        <v>-14918228.4</v>
      </c>
      <c r="AC24" s="7">
        <v>0</v>
      </c>
      <c r="AD24" s="8">
        <v>0.55714093007275067</v>
      </c>
      <c r="AE24" s="27">
        <f t="shared" si="0"/>
        <v>500.0914619020482</v>
      </c>
      <c r="AF24" s="28">
        <f t="shared" si="1"/>
        <v>55.714093007275068</v>
      </c>
      <c r="AG24" s="7">
        <v>0</v>
      </c>
    </row>
    <row r="25" spans="1:33" ht="25.5" outlineLevel="2" x14ac:dyDescent="0.25">
      <c r="A25" s="5" t="s">
        <v>37</v>
      </c>
      <c r="B25" s="6" t="s">
        <v>38</v>
      </c>
      <c r="C25" s="6"/>
      <c r="D25" s="6"/>
      <c r="E25" s="6"/>
      <c r="F25" s="7">
        <v>4910000</v>
      </c>
      <c r="G25" s="7">
        <v>4910000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4910000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2207327.7200000002</v>
      </c>
      <c r="Y25" s="7">
        <v>0</v>
      </c>
      <c r="Z25" s="7">
        <v>0</v>
      </c>
      <c r="AA25" s="7">
        <v>2207327.7200000002</v>
      </c>
      <c r="AB25" s="7">
        <v>-2207327.7200000002</v>
      </c>
      <c r="AC25" s="7">
        <v>0</v>
      </c>
      <c r="AD25" s="8">
        <v>0.44955758044806515</v>
      </c>
      <c r="AE25" s="27">
        <f t="shared" si="0"/>
        <v>44.955758044806522</v>
      </c>
      <c r="AF25" s="28">
        <f t="shared" si="1"/>
        <v>44.955758044806522</v>
      </c>
      <c r="AG25" s="7">
        <v>0</v>
      </c>
    </row>
    <row r="26" spans="1:33" ht="38.25" outlineLevel="1" x14ac:dyDescent="0.25">
      <c r="A26" s="5" t="s">
        <v>39</v>
      </c>
      <c r="B26" s="6" t="s">
        <v>40</v>
      </c>
      <c r="C26" s="6"/>
      <c r="D26" s="6"/>
      <c r="E26" s="6"/>
      <c r="F26" s="7">
        <v>16272300</v>
      </c>
      <c r="G26" s="7">
        <v>16737300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16272300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2532254.77</v>
      </c>
      <c r="Y26" s="7">
        <v>0</v>
      </c>
      <c r="Z26" s="7">
        <v>0</v>
      </c>
      <c r="AA26" s="7">
        <v>2532254.77</v>
      </c>
      <c r="AB26" s="7">
        <v>-2532254.77</v>
      </c>
      <c r="AC26" s="7">
        <v>0</v>
      </c>
      <c r="AD26" s="8">
        <v>0.15129410179658606</v>
      </c>
      <c r="AE26" s="27">
        <f t="shared" si="0"/>
        <v>15.561750766640243</v>
      </c>
      <c r="AF26" s="28">
        <f t="shared" si="1"/>
        <v>15.129410179658606</v>
      </c>
      <c r="AG26" s="7">
        <v>0</v>
      </c>
    </row>
    <row r="27" spans="1:33" outlineLevel="2" x14ac:dyDescent="0.25">
      <c r="A27" s="5" t="s">
        <v>41</v>
      </c>
      <c r="B27" s="6" t="s">
        <v>42</v>
      </c>
      <c r="C27" s="6"/>
      <c r="D27" s="6"/>
      <c r="E27" s="6"/>
      <c r="F27" s="7">
        <v>6815000</v>
      </c>
      <c r="G27" s="7">
        <v>6960000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6815000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1995634.05</v>
      </c>
      <c r="Y27" s="7">
        <v>0</v>
      </c>
      <c r="Z27" s="7">
        <v>0</v>
      </c>
      <c r="AA27" s="7">
        <v>1995634.05</v>
      </c>
      <c r="AB27" s="7">
        <v>-1995634.05</v>
      </c>
      <c r="AC27" s="7">
        <v>0</v>
      </c>
      <c r="AD27" s="8">
        <v>0.2867290301724138</v>
      </c>
      <c r="AE27" s="27">
        <f t="shared" si="0"/>
        <v>29.282964783565664</v>
      </c>
      <c r="AF27" s="28">
        <f t="shared" si="1"/>
        <v>28.672903017241381</v>
      </c>
      <c r="AG27" s="7">
        <v>0</v>
      </c>
    </row>
    <row r="28" spans="1:33" outlineLevel="2" x14ac:dyDescent="0.25">
      <c r="A28" s="5" t="s">
        <v>43</v>
      </c>
      <c r="B28" s="6" t="s">
        <v>44</v>
      </c>
      <c r="C28" s="6"/>
      <c r="D28" s="6"/>
      <c r="E28" s="6"/>
      <c r="F28" s="7">
        <v>1175000</v>
      </c>
      <c r="G28" s="7">
        <v>1175000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1175000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8">
        <v>0</v>
      </c>
      <c r="AE28" s="27">
        <f t="shared" si="0"/>
        <v>0</v>
      </c>
      <c r="AF28" s="28">
        <f t="shared" si="1"/>
        <v>0</v>
      </c>
      <c r="AG28" s="7">
        <v>0</v>
      </c>
    </row>
    <row r="29" spans="1:33" outlineLevel="2" x14ac:dyDescent="0.25">
      <c r="A29" s="5" t="s">
        <v>45</v>
      </c>
      <c r="B29" s="6" t="s">
        <v>46</v>
      </c>
      <c r="C29" s="6"/>
      <c r="D29" s="6"/>
      <c r="E29" s="6"/>
      <c r="F29" s="7">
        <v>7982300</v>
      </c>
      <c r="G29" s="7">
        <v>8282300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7982300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536620.72</v>
      </c>
      <c r="Y29" s="7">
        <v>0</v>
      </c>
      <c r="Z29" s="7">
        <v>0</v>
      </c>
      <c r="AA29" s="7">
        <v>536620.72</v>
      </c>
      <c r="AB29" s="7">
        <v>-536620.72</v>
      </c>
      <c r="AC29" s="7">
        <v>0</v>
      </c>
      <c r="AD29" s="8">
        <v>6.4791268126003651E-2</v>
      </c>
      <c r="AE29" s="27">
        <f t="shared" si="0"/>
        <v>6.7226328251255909</v>
      </c>
      <c r="AF29" s="28">
        <f t="shared" si="1"/>
        <v>6.4791268126003638</v>
      </c>
      <c r="AG29" s="7">
        <v>0</v>
      </c>
    </row>
    <row r="30" spans="1:33" ht="25.5" outlineLevel="2" x14ac:dyDescent="0.25">
      <c r="A30" s="5" t="s">
        <v>47</v>
      </c>
      <c r="B30" s="6" t="s">
        <v>48</v>
      </c>
      <c r="C30" s="6"/>
      <c r="D30" s="6"/>
      <c r="E30" s="6"/>
      <c r="F30" s="7">
        <v>300000</v>
      </c>
      <c r="G30" s="7">
        <v>320000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300000</v>
      </c>
      <c r="P30" s="7">
        <v>0</v>
      </c>
      <c r="Q30" s="7">
        <v>0</v>
      </c>
      <c r="R30" s="7">
        <v>0</v>
      </c>
      <c r="S30" s="7">
        <v>0</v>
      </c>
      <c r="T30" s="7">
        <v>0</v>
      </c>
      <c r="U30" s="7">
        <v>0</v>
      </c>
      <c r="V30" s="7">
        <v>0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8">
        <v>0</v>
      </c>
      <c r="AE30" s="27">
        <f t="shared" si="0"/>
        <v>0</v>
      </c>
      <c r="AF30" s="28">
        <f t="shared" si="1"/>
        <v>0</v>
      </c>
      <c r="AG30" s="7">
        <v>0</v>
      </c>
    </row>
    <row r="31" spans="1:33" ht="38.25" outlineLevel="1" x14ac:dyDescent="0.25">
      <c r="A31" s="5" t="s">
        <v>49</v>
      </c>
      <c r="B31" s="6" t="s">
        <v>50</v>
      </c>
      <c r="C31" s="6"/>
      <c r="D31" s="6"/>
      <c r="E31" s="6"/>
      <c r="F31" s="7">
        <v>260021700</v>
      </c>
      <c r="G31" s="7">
        <v>287443700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260021700</v>
      </c>
      <c r="P31" s="7">
        <v>0</v>
      </c>
      <c r="Q31" s="7">
        <v>0</v>
      </c>
      <c r="R31" s="7">
        <v>0</v>
      </c>
      <c r="S31" s="7">
        <v>0</v>
      </c>
      <c r="T31" s="7">
        <v>0</v>
      </c>
      <c r="U31" s="7">
        <v>0</v>
      </c>
      <c r="V31" s="7">
        <v>0</v>
      </c>
      <c r="W31" s="7">
        <v>0</v>
      </c>
      <c r="X31" s="7">
        <v>15532695.15</v>
      </c>
      <c r="Y31" s="7">
        <v>0</v>
      </c>
      <c r="Z31" s="7">
        <v>0</v>
      </c>
      <c r="AA31" s="7">
        <v>15532695.15</v>
      </c>
      <c r="AB31" s="7">
        <v>-15532695.15</v>
      </c>
      <c r="AC31" s="7">
        <v>0</v>
      </c>
      <c r="AD31" s="8">
        <v>5.4037347661472487E-2</v>
      </c>
      <c r="AE31" s="27">
        <f t="shared" si="0"/>
        <v>5.9736149521366873</v>
      </c>
      <c r="AF31" s="28">
        <f t="shared" si="1"/>
        <v>5.4037347661472497</v>
      </c>
      <c r="AG31" s="7">
        <v>0</v>
      </c>
    </row>
    <row r="32" spans="1:33" ht="25.5" outlineLevel="2" x14ac:dyDescent="0.25">
      <c r="A32" s="5" t="s">
        <v>51</v>
      </c>
      <c r="B32" s="6" t="s">
        <v>52</v>
      </c>
      <c r="C32" s="6"/>
      <c r="D32" s="6"/>
      <c r="E32" s="6"/>
      <c r="F32" s="7">
        <v>32321600</v>
      </c>
      <c r="G32" s="7">
        <v>59743600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32321600</v>
      </c>
      <c r="P32" s="7">
        <v>0</v>
      </c>
      <c r="Q32" s="7">
        <v>0</v>
      </c>
      <c r="R32" s="7">
        <v>0</v>
      </c>
      <c r="S32" s="7">
        <v>0</v>
      </c>
      <c r="T32" s="7">
        <v>0</v>
      </c>
      <c r="U32" s="7">
        <v>0</v>
      </c>
      <c r="V32" s="7">
        <v>0</v>
      </c>
      <c r="W32" s="7">
        <v>0</v>
      </c>
      <c r="X32" s="7">
        <v>381180</v>
      </c>
      <c r="Y32" s="7">
        <v>0</v>
      </c>
      <c r="Z32" s="7">
        <v>0</v>
      </c>
      <c r="AA32" s="7">
        <v>381180</v>
      </c>
      <c r="AB32" s="7">
        <v>-381180</v>
      </c>
      <c r="AC32" s="7">
        <v>0</v>
      </c>
      <c r="AD32" s="8">
        <v>6.3802649990961375E-3</v>
      </c>
      <c r="AE32" s="27">
        <f t="shared" si="0"/>
        <v>1.1793351814266619</v>
      </c>
      <c r="AF32" s="28">
        <f t="shared" si="1"/>
        <v>0.6380264999096138</v>
      </c>
      <c r="AG32" s="7">
        <v>0</v>
      </c>
    </row>
    <row r="33" spans="1:33" ht="38.25" outlineLevel="2" x14ac:dyDescent="0.25">
      <c r="A33" s="5" t="s">
        <v>53</v>
      </c>
      <c r="B33" s="6" t="s">
        <v>54</v>
      </c>
      <c r="C33" s="6"/>
      <c r="D33" s="6"/>
      <c r="E33" s="6"/>
      <c r="F33" s="7">
        <v>221520000</v>
      </c>
      <c r="G33" s="7">
        <v>221520000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221520000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0</v>
      </c>
      <c r="W33" s="7">
        <v>0</v>
      </c>
      <c r="X33" s="7">
        <v>15151515.15</v>
      </c>
      <c r="Y33" s="7">
        <v>0</v>
      </c>
      <c r="Z33" s="7">
        <v>0</v>
      </c>
      <c r="AA33" s="7">
        <v>15151515.15</v>
      </c>
      <c r="AB33" s="7">
        <v>-15151515.15</v>
      </c>
      <c r="AC33" s="7">
        <v>0</v>
      </c>
      <c r="AD33" s="8">
        <v>6.8397955715059591E-2</v>
      </c>
      <c r="AE33" s="27">
        <f t="shared" si="0"/>
        <v>6.8397955715059595</v>
      </c>
      <c r="AF33" s="28">
        <f t="shared" si="1"/>
        <v>6.8397955715059595</v>
      </c>
      <c r="AG33" s="7">
        <v>0</v>
      </c>
    </row>
    <row r="34" spans="1:33" ht="25.5" outlineLevel="2" x14ac:dyDescent="0.25">
      <c r="A34" s="5" t="s">
        <v>55</v>
      </c>
      <c r="B34" s="6" t="s">
        <v>56</v>
      </c>
      <c r="C34" s="6"/>
      <c r="D34" s="6"/>
      <c r="E34" s="6"/>
      <c r="F34" s="7">
        <v>6180100</v>
      </c>
      <c r="G34" s="7">
        <v>6180100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6180100</v>
      </c>
      <c r="P34" s="7">
        <v>0</v>
      </c>
      <c r="Q34" s="7">
        <v>0</v>
      </c>
      <c r="R34" s="7">
        <v>0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8">
        <v>0</v>
      </c>
      <c r="AE34" s="27">
        <f t="shared" si="0"/>
        <v>0</v>
      </c>
      <c r="AF34" s="28">
        <f t="shared" si="1"/>
        <v>0</v>
      </c>
      <c r="AG34" s="7">
        <v>0</v>
      </c>
    </row>
    <row r="35" spans="1:33" outlineLevel="1" x14ac:dyDescent="0.25">
      <c r="A35" s="5" t="s">
        <v>57</v>
      </c>
      <c r="B35" s="6" t="s">
        <v>58</v>
      </c>
      <c r="C35" s="6"/>
      <c r="D35" s="6"/>
      <c r="E35" s="6"/>
      <c r="F35" s="7">
        <v>81000000</v>
      </c>
      <c r="G35" s="7">
        <v>81000000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81000000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8">
        <v>0</v>
      </c>
      <c r="AE35" s="27">
        <f t="shared" si="0"/>
        <v>0</v>
      </c>
      <c r="AF35" s="28">
        <f t="shared" si="1"/>
        <v>0</v>
      </c>
      <c r="AG35" s="7">
        <v>0</v>
      </c>
    </row>
    <row r="36" spans="1:33" ht="25.5" outlineLevel="2" x14ac:dyDescent="0.25">
      <c r="A36" s="5" t="s">
        <v>59</v>
      </c>
      <c r="B36" s="6" t="s">
        <v>60</v>
      </c>
      <c r="C36" s="6"/>
      <c r="D36" s="6"/>
      <c r="E36" s="6"/>
      <c r="F36" s="7">
        <v>81000000</v>
      </c>
      <c r="G36" s="7">
        <v>81000000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0</v>
      </c>
      <c r="N36" s="7">
        <v>0</v>
      </c>
      <c r="O36" s="7">
        <v>81000000</v>
      </c>
      <c r="P36" s="7">
        <v>0</v>
      </c>
      <c r="Q36" s="7">
        <v>0</v>
      </c>
      <c r="R36" s="7">
        <v>0</v>
      </c>
      <c r="S36" s="7">
        <v>0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8">
        <v>0</v>
      </c>
      <c r="AE36" s="27">
        <f t="shared" si="0"/>
        <v>0</v>
      </c>
      <c r="AF36" s="28">
        <f t="shared" si="1"/>
        <v>0</v>
      </c>
      <c r="AG36" s="7">
        <v>0</v>
      </c>
    </row>
    <row r="37" spans="1:33" s="12" customFormat="1" ht="38.25" x14ac:dyDescent="0.25">
      <c r="A37" s="19" t="s">
        <v>61</v>
      </c>
      <c r="B37" s="20" t="s">
        <v>62</v>
      </c>
      <c r="C37" s="20"/>
      <c r="D37" s="20"/>
      <c r="E37" s="20"/>
      <c r="F37" s="18">
        <v>3627700</v>
      </c>
      <c r="G37" s="18">
        <v>3657700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3627700</v>
      </c>
      <c r="P37" s="18">
        <v>0</v>
      </c>
      <c r="Q37" s="18">
        <v>0</v>
      </c>
      <c r="R37" s="18">
        <v>0</v>
      </c>
      <c r="S37" s="18">
        <v>0</v>
      </c>
      <c r="T37" s="18">
        <v>0</v>
      </c>
      <c r="U37" s="18">
        <v>0</v>
      </c>
      <c r="V37" s="18">
        <v>0</v>
      </c>
      <c r="W37" s="18">
        <v>0</v>
      </c>
      <c r="X37" s="18">
        <v>0</v>
      </c>
      <c r="Y37" s="18">
        <v>0</v>
      </c>
      <c r="Z37" s="18">
        <v>0</v>
      </c>
      <c r="AA37" s="18">
        <v>0</v>
      </c>
      <c r="AB37" s="18">
        <v>0</v>
      </c>
      <c r="AC37" s="18">
        <v>0</v>
      </c>
      <c r="AD37" s="21">
        <v>0</v>
      </c>
      <c r="AE37" s="25">
        <f t="shared" si="0"/>
        <v>0</v>
      </c>
      <c r="AF37" s="26">
        <f t="shared" si="1"/>
        <v>0</v>
      </c>
      <c r="AG37" s="18">
        <v>0</v>
      </c>
    </row>
    <row r="38" spans="1:33" ht="38.25" outlineLevel="1" x14ac:dyDescent="0.25">
      <c r="A38" s="5" t="s">
        <v>63</v>
      </c>
      <c r="B38" s="6" t="s">
        <v>64</v>
      </c>
      <c r="C38" s="6"/>
      <c r="D38" s="6"/>
      <c r="E38" s="6"/>
      <c r="F38" s="7">
        <v>920000</v>
      </c>
      <c r="G38" s="7">
        <v>920000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920000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0</v>
      </c>
      <c r="X38" s="7">
        <v>0</v>
      </c>
      <c r="Y38" s="7">
        <v>0</v>
      </c>
      <c r="Z38" s="7">
        <v>0</v>
      </c>
      <c r="AA38" s="7">
        <v>0</v>
      </c>
      <c r="AB38" s="7">
        <v>0</v>
      </c>
      <c r="AC38" s="7">
        <v>0</v>
      </c>
      <c r="AD38" s="8">
        <v>0</v>
      </c>
      <c r="AE38" s="27">
        <f t="shared" si="0"/>
        <v>0</v>
      </c>
      <c r="AF38" s="28">
        <f t="shared" si="1"/>
        <v>0</v>
      </c>
      <c r="AG38" s="7">
        <v>0</v>
      </c>
    </row>
    <row r="39" spans="1:33" outlineLevel="2" x14ac:dyDescent="0.25">
      <c r="A39" s="5" t="s">
        <v>65</v>
      </c>
      <c r="B39" s="6" t="s">
        <v>66</v>
      </c>
      <c r="C39" s="6"/>
      <c r="D39" s="6"/>
      <c r="E39" s="6"/>
      <c r="F39" s="7">
        <v>920000</v>
      </c>
      <c r="G39" s="7">
        <v>920000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920000</v>
      </c>
      <c r="P39" s="7">
        <v>0</v>
      </c>
      <c r="Q39" s="7">
        <v>0</v>
      </c>
      <c r="R39" s="7">
        <v>0</v>
      </c>
      <c r="S39" s="7">
        <v>0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0</v>
      </c>
      <c r="Z39" s="7">
        <v>0</v>
      </c>
      <c r="AA39" s="7">
        <v>0</v>
      </c>
      <c r="AB39" s="7">
        <v>0</v>
      </c>
      <c r="AC39" s="7">
        <v>0</v>
      </c>
      <c r="AD39" s="8">
        <v>0</v>
      </c>
      <c r="AE39" s="27">
        <f t="shared" si="0"/>
        <v>0</v>
      </c>
      <c r="AF39" s="28">
        <f t="shared" si="1"/>
        <v>0</v>
      </c>
      <c r="AG39" s="7">
        <v>0</v>
      </c>
    </row>
    <row r="40" spans="1:33" ht="25.5" outlineLevel="1" x14ac:dyDescent="0.25">
      <c r="A40" s="5" t="s">
        <v>67</v>
      </c>
      <c r="B40" s="6" t="s">
        <v>68</v>
      </c>
      <c r="C40" s="6"/>
      <c r="D40" s="6"/>
      <c r="E40" s="6"/>
      <c r="F40" s="7">
        <v>1400000</v>
      </c>
      <c r="G40" s="7">
        <v>1400000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1400000</v>
      </c>
      <c r="P40" s="7">
        <v>0</v>
      </c>
      <c r="Q40" s="7">
        <v>0</v>
      </c>
      <c r="R40" s="7">
        <v>0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8">
        <v>0</v>
      </c>
      <c r="AE40" s="27">
        <f t="shared" si="0"/>
        <v>0</v>
      </c>
      <c r="AF40" s="28">
        <f t="shared" si="1"/>
        <v>0</v>
      </c>
      <c r="AG40" s="7">
        <v>0</v>
      </c>
    </row>
    <row r="41" spans="1:33" ht="25.5" outlineLevel="2" x14ac:dyDescent="0.25">
      <c r="A41" s="5" t="s">
        <v>69</v>
      </c>
      <c r="B41" s="6" t="s">
        <v>70</v>
      </c>
      <c r="C41" s="6"/>
      <c r="D41" s="6"/>
      <c r="E41" s="6"/>
      <c r="F41" s="7">
        <v>1400000</v>
      </c>
      <c r="G41" s="7">
        <v>1400000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1400000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8">
        <v>0</v>
      </c>
      <c r="AE41" s="27">
        <f t="shared" si="0"/>
        <v>0</v>
      </c>
      <c r="AF41" s="28">
        <f t="shared" si="1"/>
        <v>0</v>
      </c>
      <c r="AG41" s="7">
        <v>0</v>
      </c>
    </row>
    <row r="42" spans="1:33" ht="38.25" outlineLevel="1" x14ac:dyDescent="0.25">
      <c r="A42" s="5" t="s">
        <v>71</v>
      </c>
      <c r="B42" s="6" t="s">
        <v>72</v>
      </c>
      <c r="C42" s="6"/>
      <c r="D42" s="6"/>
      <c r="E42" s="6"/>
      <c r="F42" s="7">
        <v>849500</v>
      </c>
      <c r="G42" s="7">
        <v>879500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849500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0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8">
        <v>0</v>
      </c>
      <c r="AE42" s="27">
        <f t="shared" si="0"/>
        <v>0</v>
      </c>
      <c r="AF42" s="28">
        <f t="shared" si="1"/>
        <v>0</v>
      </c>
      <c r="AG42" s="7">
        <v>0</v>
      </c>
    </row>
    <row r="43" spans="1:33" ht="38.25" outlineLevel="2" x14ac:dyDescent="0.25">
      <c r="A43" s="5" t="s">
        <v>73</v>
      </c>
      <c r="B43" s="6" t="s">
        <v>74</v>
      </c>
      <c r="C43" s="6"/>
      <c r="D43" s="6"/>
      <c r="E43" s="6"/>
      <c r="F43" s="7">
        <v>849500</v>
      </c>
      <c r="G43" s="7">
        <v>879500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849500</v>
      </c>
      <c r="P43" s="7">
        <v>0</v>
      </c>
      <c r="Q43" s="7">
        <v>0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8">
        <v>0</v>
      </c>
      <c r="AE43" s="27">
        <f t="shared" si="0"/>
        <v>0</v>
      </c>
      <c r="AF43" s="28">
        <f t="shared" si="1"/>
        <v>0</v>
      </c>
      <c r="AG43" s="7">
        <v>0</v>
      </c>
    </row>
    <row r="44" spans="1:33" ht="25.5" outlineLevel="1" x14ac:dyDescent="0.25">
      <c r="A44" s="5" t="s">
        <v>75</v>
      </c>
      <c r="B44" s="6" t="s">
        <v>76</v>
      </c>
      <c r="C44" s="6"/>
      <c r="D44" s="6"/>
      <c r="E44" s="6"/>
      <c r="F44" s="7">
        <v>458200</v>
      </c>
      <c r="G44" s="7">
        <v>458200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458200</v>
      </c>
      <c r="P44" s="7">
        <v>0</v>
      </c>
      <c r="Q44" s="7">
        <v>0</v>
      </c>
      <c r="R44" s="7">
        <v>0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0</v>
      </c>
      <c r="AB44" s="7">
        <v>0</v>
      </c>
      <c r="AC44" s="7">
        <v>0</v>
      </c>
      <c r="AD44" s="8">
        <v>0</v>
      </c>
      <c r="AE44" s="27">
        <f t="shared" si="0"/>
        <v>0</v>
      </c>
      <c r="AF44" s="28">
        <f t="shared" si="1"/>
        <v>0</v>
      </c>
      <c r="AG44" s="7">
        <v>0</v>
      </c>
    </row>
    <row r="45" spans="1:33" outlineLevel="2" x14ac:dyDescent="0.25">
      <c r="A45" s="5" t="s">
        <v>77</v>
      </c>
      <c r="B45" s="6" t="s">
        <v>78</v>
      </c>
      <c r="C45" s="6"/>
      <c r="D45" s="6"/>
      <c r="E45" s="6"/>
      <c r="F45" s="7">
        <v>458200</v>
      </c>
      <c r="G45" s="7">
        <v>458200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458200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8">
        <v>0</v>
      </c>
      <c r="AE45" s="27">
        <f t="shared" si="0"/>
        <v>0</v>
      </c>
      <c r="AF45" s="28">
        <f t="shared" si="1"/>
        <v>0</v>
      </c>
      <c r="AG45" s="7">
        <v>0</v>
      </c>
    </row>
    <row r="46" spans="1:33" s="12" customFormat="1" ht="25.5" x14ac:dyDescent="0.25">
      <c r="A46" s="19" t="s">
        <v>79</v>
      </c>
      <c r="B46" s="20" t="s">
        <v>80</v>
      </c>
      <c r="C46" s="20"/>
      <c r="D46" s="20"/>
      <c r="E46" s="20"/>
      <c r="F46" s="18">
        <v>808325900</v>
      </c>
      <c r="G46" s="18">
        <v>810378400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808325900</v>
      </c>
      <c r="P46" s="18">
        <v>0</v>
      </c>
      <c r="Q46" s="18">
        <v>0</v>
      </c>
      <c r="R46" s="18">
        <v>0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8">
        <v>144239389.75</v>
      </c>
      <c r="Y46" s="18">
        <v>0</v>
      </c>
      <c r="Z46" s="18">
        <v>0</v>
      </c>
      <c r="AA46" s="18">
        <v>144239389.75</v>
      </c>
      <c r="AB46" s="18">
        <v>-144239389.75</v>
      </c>
      <c r="AC46" s="18">
        <v>0</v>
      </c>
      <c r="AD46" s="21">
        <v>0.17799017070297035</v>
      </c>
      <c r="AE46" s="25">
        <f t="shared" si="0"/>
        <v>17.844212309663714</v>
      </c>
      <c r="AF46" s="26">
        <f t="shared" si="1"/>
        <v>17.799017070297037</v>
      </c>
      <c r="AG46" s="18">
        <v>0</v>
      </c>
    </row>
    <row r="47" spans="1:33" ht="25.5" outlineLevel="1" x14ac:dyDescent="0.25">
      <c r="A47" s="5" t="s">
        <v>81</v>
      </c>
      <c r="B47" s="6" t="s">
        <v>82</v>
      </c>
      <c r="C47" s="6"/>
      <c r="D47" s="6"/>
      <c r="E47" s="6"/>
      <c r="F47" s="7">
        <v>188037400</v>
      </c>
      <c r="G47" s="7">
        <v>188241200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188037400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34385319.350000001</v>
      </c>
      <c r="Y47" s="7">
        <v>0</v>
      </c>
      <c r="Z47" s="7">
        <v>0</v>
      </c>
      <c r="AA47" s="7">
        <v>34385319.350000001</v>
      </c>
      <c r="AB47" s="7">
        <v>-34385319.350000001</v>
      </c>
      <c r="AC47" s="7">
        <v>0</v>
      </c>
      <c r="AD47" s="8">
        <v>0.18266627789240614</v>
      </c>
      <c r="AE47" s="27">
        <f t="shared" si="0"/>
        <v>18.286425652556353</v>
      </c>
      <c r="AF47" s="28">
        <f t="shared" si="1"/>
        <v>18.266627789240612</v>
      </c>
      <c r="AG47" s="7">
        <v>0</v>
      </c>
    </row>
    <row r="48" spans="1:33" ht="25.5" outlineLevel="2" x14ac:dyDescent="0.25">
      <c r="A48" s="5" t="s">
        <v>83</v>
      </c>
      <c r="B48" s="6" t="s">
        <v>84</v>
      </c>
      <c r="C48" s="6"/>
      <c r="D48" s="6"/>
      <c r="E48" s="6"/>
      <c r="F48" s="7">
        <v>161532600</v>
      </c>
      <c r="G48" s="7">
        <v>161554993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161532600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28372748.300000001</v>
      </c>
      <c r="Y48" s="7">
        <v>0</v>
      </c>
      <c r="Z48" s="7">
        <v>0</v>
      </c>
      <c r="AA48" s="7">
        <v>28372748.300000001</v>
      </c>
      <c r="AB48" s="7">
        <v>-28372748.300000001</v>
      </c>
      <c r="AC48" s="7">
        <v>0</v>
      </c>
      <c r="AD48" s="8">
        <v>0.17562284998520597</v>
      </c>
      <c r="AE48" s="27">
        <f t="shared" si="0"/>
        <v>17.56471962935036</v>
      </c>
      <c r="AF48" s="28">
        <f t="shared" si="1"/>
        <v>17.562284998520596</v>
      </c>
      <c r="AG48" s="7">
        <v>0</v>
      </c>
    </row>
    <row r="49" spans="1:33" ht="51" outlineLevel="2" x14ac:dyDescent="0.25">
      <c r="A49" s="5" t="s">
        <v>85</v>
      </c>
      <c r="B49" s="6" t="s">
        <v>86</v>
      </c>
      <c r="C49" s="6"/>
      <c r="D49" s="6"/>
      <c r="E49" s="6"/>
      <c r="F49" s="7">
        <v>20763900</v>
      </c>
      <c r="G49" s="7">
        <v>20945307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20763900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4281786.6399999997</v>
      </c>
      <c r="Y49" s="7">
        <v>0</v>
      </c>
      <c r="Z49" s="7">
        <v>0</v>
      </c>
      <c r="AA49" s="7">
        <v>4281786.6399999997</v>
      </c>
      <c r="AB49" s="7">
        <v>-4281786.6399999997</v>
      </c>
      <c r="AC49" s="7">
        <v>0</v>
      </c>
      <c r="AD49" s="8">
        <v>0.20442701746983227</v>
      </c>
      <c r="AE49" s="27">
        <f t="shared" si="0"/>
        <v>20.621302549135759</v>
      </c>
      <c r="AF49" s="28">
        <f t="shared" si="1"/>
        <v>20.442701746983225</v>
      </c>
      <c r="AG49" s="7">
        <v>0</v>
      </c>
    </row>
    <row r="50" spans="1:33" ht="25.5" outlineLevel="2" x14ac:dyDescent="0.25">
      <c r="A50" s="5" t="s">
        <v>87</v>
      </c>
      <c r="B50" s="6" t="s">
        <v>88</v>
      </c>
      <c r="C50" s="6"/>
      <c r="D50" s="6"/>
      <c r="E50" s="6"/>
      <c r="F50" s="7">
        <v>5740900</v>
      </c>
      <c r="G50" s="7">
        <v>5740900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5740900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1730784.41</v>
      </c>
      <c r="Y50" s="7">
        <v>0</v>
      </c>
      <c r="Z50" s="7">
        <v>0</v>
      </c>
      <c r="AA50" s="7">
        <v>1730784.41</v>
      </c>
      <c r="AB50" s="7">
        <v>-1730784.41</v>
      </c>
      <c r="AC50" s="7">
        <v>0</v>
      </c>
      <c r="AD50" s="8">
        <v>0.30148311414586565</v>
      </c>
      <c r="AE50" s="27">
        <f t="shared" si="0"/>
        <v>30.148311414586558</v>
      </c>
      <c r="AF50" s="28">
        <f t="shared" si="1"/>
        <v>30.148311414586558</v>
      </c>
      <c r="AG50" s="7">
        <v>0</v>
      </c>
    </row>
    <row r="51" spans="1:33" ht="25.5" outlineLevel="1" x14ac:dyDescent="0.25">
      <c r="A51" s="5" t="s">
        <v>89</v>
      </c>
      <c r="B51" s="6" t="s">
        <v>90</v>
      </c>
      <c r="C51" s="6"/>
      <c r="D51" s="6"/>
      <c r="E51" s="6"/>
      <c r="F51" s="7">
        <v>353856500</v>
      </c>
      <c r="G51" s="7">
        <v>345991944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353856500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60741323.359999999</v>
      </c>
      <c r="Y51" s="7">
        <v>0</v>
      </c>
      <c r="Z51" s="7">
        <v>0</v>
      </c>
      <c r="AA51" s="7">
        <v>60741323.359999999</v>
      </c>
      <c r="AB51" s="7">
        <v>-60741323.359999999</v>
      </c>
      <c r="AC51" s="7">
        <v>0</v>
      </c>
      <c r="AD51" s="8">
        <v>0.17555704522415122</v>
      </c>
      <c r="AE51" s="27">
        <f t="shared" si="0"/>
        <v>17.165524261953642</v>
      </c>
      <c r="AF51" s="28">
        <f t="shared" si="1"/>
        <v>17.555704522415123</v>
      </c>
      <c r="AG51" s="7">
        <v>0</v>
      </c>
    </row>
    <row r="52" spans="1:33" ht="25.5" outlineLevel="2" x14ac:dyDescent="0.25">
      <c r="A52" s="5" t="s">
        <v>91</v>
      </c>
      <c r="B52" s="6" t="s">
        <v>92</v>
      </c>
      <c r="C52" s="6"/>
      <c r="D52" s="6"/>
      <c r="E52" s="6"/>
      <c r="F52" s="7">
        <v>188742400</v>
      </c>
      <c r="G52" s="7">
        <v>186195549.75999999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188742400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34581650.969999999</v>
      </c>
      <c r="Y52" s="7">
        <v>0</v>
      </c>
      <c r="Z52" s="7">
        <v>0</v>
      </c>
      <c r="AA52" s="7">
        <v>34581650.969999999</v>
      </c>
      <c r="AB52" s="7">
        <v>-34581650.969999999</v>
      </c>
      <c r="AC52" s="7">
        <v>0</v>
      </c>
      <c r="AD52" s="8">
        <v>0.18572759131233063</v>
      </c>
      <c r="AE52" s="27">
        <f t="shared" si="0"/>
        <v>18.322142226653892</v>
      </c>
      <c r="AF52" s="28">
        <f t="shared" si="1"/>
        <v>18.572759131233063</v>
      </c>
      <c r="AG52" s="7">
        <v>0</v>
      </c>
    </row>
    <row r="53" spans="1:33" ht="25.5" outlineLevel="2" x14ac:dyDescent="0.25">
      <c r="A53" s="5" t="s">
        <v>93</v>
      </c>
      <c r="B53" s="6" t="s">
        <v>94</v>
      </c>
      <c r="C53" s="6"/>
      <c r="D53" s="6"/>
      <c r="E53" s="6"/>
      <c r="F53" s="7">
        <v>130670600</v>
      </c>
      <c r="G53" s="7">
        <v>124069600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130670600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0</v>
      </c>
      <c r="W53" s="7">
        <v>0</v>
      </c>
      <c r="X53" s="7">
        <v>17843540.170000002</v>
      </c>
      <c r="Y53" s="7">
        <v>0</v>
      </c>
      <c r="Z53" s="7">
        <v>0</v>
      </c>
      <c r="AA53" s="7">
        <v>17843540.170000002</v>
      </c>
      <c r="AB53" s="7">
        <v>-17843540.170000002</v>
      </c>
      <c r="AC53" s="7">
        <v>0</v>
      </c>
      <c r="AD53" s="8">
        <v>0.14381879340305764</v>
      </c>
      <c r="AE53" s="27">
        <f t="shared" si="0"/>
        <v>13.655359484076756</v>
      </c>
      <c r="AF53" s="28">
        <f t="shared" si="1"/>
        <v>14.381879340305764</v>
      </c>
      <c r="AG53" s="7">
        <v>0</v>
      </c>
    </row>
    <row r="54" spans="1:33" ht="51" outlineLevel="2" x14ac:dyDescent="0.25">
      <c r="A54" s="5" t="s">
        <v>95</v>
      </c>
      <c r="B54" s="6" t="s">
        <v>96</v>
      </c>
      <c r="C54" s="6"/>
      <c r="D54" s="6"/>
      <c r="E54" s="6"/>
      <c r="F54" s="7">
        <v>14960200</v>
      </c>
      <c r="G54" s="7">
        <v>16183494.24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14960200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0</v>
      </c>
      <c r="W54" s="7">
        <v>0</v>
      </c>
      <c r="X54" s="7">
        <v>3678565.52</v>
      </c>
      <c r="Y54" s="7">
        <v>0</v>
      </c>
      <c r="Z54" s="7">
        <v>0</v>
      </c>
      <c r="AA54" s="7">
        <v>3678565.52</v>
      </c>
      <c r="AB54" s="7">
        <v>-3678565.52</v>
      </c>
      <c r="AC54" s="7">
        <v>0</v>
      </c>
      <c r="AD54" s="8">
        <v>0.22730353936221379</v>
      </c>
      <c r="AE54" s="27">
        <f t="shared" si="0"/>
        <v>24.589012981109878</v>
      </c>
      <c r="AF54" s="28">
        <f t="shared" si="1"/>
        <v>22.730353936221377</v>
      </c>
      <c r="AG54" s="7">
        <v>0</v>
      </c>
    </row>
    <row r="55" spans="1:33" ht="25.5" outlineLevel="2" x14ac:dyDescent="0.25">
      <c r="A55" s="5" t="s">
        <v>97</v>
      </c>
      <c r="B55" s="6" t="s">
        <v>98</v>
      </c>
      <c r="C55" s="6"/>
      <c r="D55" s="6"/>
      <c r="E55" s="6"/>
      <c r="F55" s="7">
        <v>17276300</v>
      </c>
      <c r="G55" s="7">
        <v>17276300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17276300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0</v>
      </c>
      <c r="W55" s="7">
        <v>0</v>
      </c>
      <c r="X55" s="7">
        <v>4346977.82</v>
      </c>
      <c r="Y55" s="7">
        <v>0</v>
      </c>
      <c r="Z55" s="7">
        <v>0</v>
      </c>
      <c r="AA55" s="7">
        <v>4346977.82</v>
      </c>
      <c r="AB55" s="7">
        <v>-4346977.82</v>
      </c>
      <c r="AC55" s="7">
        <v>0</v>
      </c>
      <c r="AD55" s="8">
        <v>0.25161509235195034</v>
      </c>
      <c r="AE55" s="27">
        <f t="shared" si="0"/>
        <v>25.161509235195041</v>
      </c>
      <c r="AF55" s="28">
        <f t="shared" si="1"/>
        <v>25.161509235195041</v>
      </c>
      <c r="AG55" s="7">
        <v>0</v>
      </c>
    </row>
    <row r="56" spans="1:33" ht="25.5" outlineLevel="2" x14ac:dyDescent="0.25">
      <c r="A56" s="5" t="s">
        <v>99</v>
      </c>
      <c r="B56" s="6" t="s">
        <v>100</v>
      </c>
      <c r="C56" s="6"/>
      <c r="D56" s="6"/>
      <c r="E56" s="6"/>
      <c r="F56" s="7">
        <v>2207000</v>
      </c>
      <c r="G56" s="7">
        <v>2267000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2207000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0</v>
      </c>
      <c r="W56" s="7">
        <v>0</v>
      </c>
      <c r="X56" s="7">
        <v>290588.88</v>
      </c>
      <c r="Y56" s="7">
        <v>0</v>
      </c>
      <c r="Z56" s="7">
        <v>0</v>
      </c>
      <c r="AA56" s="7">
        <v>290588.88</v>
      </c>
      <c r="AB56" s="7">
        <v>-290588.88</v>
      </c>
      <c r="AC56" s="7">
        <v>0</v>
      </c>
      <c r="AD56" s="8">
        <v>0.12818212615791796</v>
      </c>
      <c r="AE56" s="27">
        <f t="shared" si="0"/>
        <v>13.166691436338922</v>
      </c>
      <c r="AF56" s="28">
        <f t="shared" si="1"/>
        <v>12.818212615791797</v>
      </c>
      <c r="AG56" s="7">
        <v>0</v>
      </c>
    </row>
    <row r="57" spans="1:33" ht="25.5" outlineLevel="1" x14ac:dyDescent="0.25">
      <c r="A57" s="5" t="s">
        <v>101</v>
      </c>
      <c r="B57" s="6" t="s">
        <v>102</v>
      </c>
      <c r="C57" s="6"/>
      <c r="D57" s="6"/>
      <c r="E57" s="6"/>
      <c r="F57" s="7">
        <v>138992700</v>
      </c>
      <c r="G57" s="7">
        <v>141905800</v>
      </c>
      <c r="H57" s="7">
        <v>0</v>
      </c>
      <c r="I57" s="7">
        <v>0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138992700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33175334.100000001</v>
      </c>
      <c r="Y57" s="7">
        <v>0</v>
      </c>
      <c r="Z57" s="7">
        <v>0</v>
      </c>
      <c r="AA57" s="7">
        <v>33175334.100000001</v>
      </c>
      <c r="AB57" s="7">
        <v>-33175334.100000001</v>
      </c>
      <c r="AC57" s="7">
        <v>0</v>
      </c>
      <c r="AD57" s="8">
        <v>0.23378420120953478</v>
      </c>
      <c r="AE57" s="27">
        <f t="shared" si="0"/>
        <v>23.86840035483878</v>
      </c>
      <c r="AF57" s="28">
        <f t="shared" si="1"/>
        <v>23.378420120953479</v>
      </c>
      <c r="AG57" s="7">
        <v>0</v>
      </c>
    </row>
    <row r="58" spans="1:33" ht="25.5" outlineLevel="2" x14ac:dyDescent="0.25">
      <c r="A58" s="5" t="s">
        <v>103</v>
      </c>
      <c r="B58" s="6" t="s">
        <v>104</v>
      </c>
      <c r="C58" s="6"/>
      <c r="D58" s="6"/>
      <c r="E58" s="6"/>
      <c r="F58" s="7">
        <v>43955000</v>
      </c>
      <c r="G58" s="7">
        <v>46868100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43955000</v>
      </c>
      <c r="P58" s="7">
        <v>0</v>
      </c>
      <c r="Q58" s="7">
        <v>0</v>
      </c>
      <c r="R58" s="7">
        <v>0</v>
      </c>
      <c r="S58" s="7">
        <v>0</v>
      </c>
      <c r="T58" s="7">
        <v>0</v>
      </c>
      <c r="U58" s="7">
        <v>0</v>
      </c>
      <c r="V58" s="7">
        <v>0</v>
      </c>
      <c r="W58" s="7">
        <v>0</v>
      </c>
      <c r="X58" s="7">
        <v>13125736.77</v>
      </c>
      <c r="Y58" s="7">
        <v>0</v>
      </c>
      <c r="Z58" s="7">
        <v>0</v>
      </c>
      <c r="AA58" s="7">
        <v>13125736.77</v>
      </c>
      <c r="AB58" s="7">
        <v>-13125736.77</v>
      </c>
      <c r="AC58" s="7">
        <v>0</v>
      </c>
      <c r="AD58" s="8">
        <v>0.28005694214188326</v>
      </c>
      <c r="AE58" s="27">
        <f t="shared" si="0"/>
        <v>29.861760368558755</v>
      </c>
      <c r="AF58" s="28">
        <f t="shared" si="1"/>
        <v>28.005694214188324</v>
      </c>
      <c r="AG58" s="7">
        <v>0</v>
      </c>
    </row>
    <row r="59" spans="1:33" ht="51" outlineLevel="2" x14ac:dyDescent="0.25">
      <c r="A59" s="5" t="s">
        <v>105</v>
      </c>
      <c r="B59" s="6" t="s">
        <v>106</v>
      </c>
      <c r="C59" s="6"/>
      <c r="D59" s="6"/>
      <c r="E59" s="6"/>
      <c r="F59" s="7">
        <v>1528000</v>
      </c>
      <c r="G59" s="7">
        <v>1528000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1528000</v>
      </c>
      <c r="P59" s="7">
        <v>0</v>
      </c>
      <c r="Q59" s="7">
        <v>0</v>
      </c>
      <c r="R59" s="7">
        <v>0</v>
      </c>
      <c r="S59" s="7">
        <v>0</v>
      </c>
      <c r="T59" s="7">
        <v>0</v>
      </c>
      <c r="U59" s="7">
        <v>0</v>
      </c>
      <c r="V59" s="7">
        <v>0</v>
      </c>
      <c r="W59" s="7">
        <v>0</v>
      </c>
      <c r="X59" s="7">
        <v>642208.31000000006</v>
      </c>
      <c r="Y59" s="7">
        <v>0</v>
      </c>
      <c r="Z59" s="7">
        <v>0</v>
      </c>
      <c r="AA59" s="7">
        <v>642208.31000000006</v>
      </c>
      <c r="AB59" s="7">
        <v>-642208.31000000006</v>
      </c>
      <c r="AC59" s="7">
        <v>0</v>
      </c>
      <c r="AD59" s="8">
        <v>0.42029339659685866</v>
      </c>
      <c r="AE59" s="27">
        <f t="shared" si="0"/>
        <v>42.029339659685867</v>
      </c>
      <c r="AF59" s="28">
        <f t="shared" si="1"/>
        <v>42.029339659685867</v>
      </c>
      <c r="AG59" s="7">
        <v>0</v>
      </c>
    </row>
    <row r="60" spans="1:33" outlineLevel="2" x14ac:dyDescent="0.25">
      <c r="A60" s="5" t="s">
        <v>107</v>
      </c>
      <c r="B60" s="6" t="s">
        <v>108</v>
      </c>
      <c r="C60" s="6"/>
      <c r="D60" s="6"/>
      <c r="E60" s="6"/>
      <c r="F60" s="7">
        <v>1200000</v>
      </c>
      <c r="G60" s="7">
        <v>1200000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1200000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848879.2</v>
      </c>
      <c r="Y60" s="7">
        <v>0</v>
      </c>
      <c r="Z60" s="7">
        <v>0</v>
      </c>
      <c r="AA60" s="7">
        <v>848879.2</v>
      </c>
      <c r="AB60" s="7">
        <v>-848879.2</v>
      </c>
      <c r="AC60" s="7">
        <v>0</v>
      </c>
      <c r="AD60" s="8">
        <v>0.70739933333333338</v>
      </c>
      <c r="AE60" s="27">
        <f t="shared" si="0"/>
        <v>70.739933333333326</v>
      </c>
      <c r="AF60" s="28">
        <f t="shared" si="1"/>
        <v>70.739933333333326</v>
      </c>
      <c r="AG60" s="7">
        <v>0</v>
      </c>
    </row>
    <row r="61" spans="1:33" outlineLevel="2" x14ac:dyDescent="0.25">
      <c r="A61" s="5" t="s">
        <v>109</v>
      </c>
      <c r="B61" s="6" t="s">
        <v>110</v>
      </c>
      <c r="C61" s="6"/>
      <c r="D61" s="6"/>
      <c r="E61" s="6"/>
      <c r="F61" s="7">
        <v>4500000</v>
      </c>
      <c r="G61" s="7">
        <v>4500000</v>
      </c>
      <c r="H61" s="7">
        <v>0</v>
      </c>
      <c r="I61" s="7">
        <v>0</v>
      </c>
      <c r="J61" s="7">
        <v>0</v>
      </c>
      <c r="K61" s="7">
        <v>0</v>
      </c>
      <c r="L61" s="7">
        <v>0</v>
      </c>
      <c r="M61" s="7">
        <v>0</v>
      </c>
      <c r="N61" s="7">
        <v>0</v>
      </c>
      <c r="O61" s="7">
        <v>4500000</v>
      </c>
      <c r="P61" s="7">
        <v>0</v>
      </c>
      <c r="Q61" s="7">
        <v>0</v>
      </c>
      <c r="R61" s="7">
        <v>0</v>
      </c>
      <c r="S61" s="7">
        <v>0</v>
      </c>
      <c r="T61" s="7">
        <v>0</v>
      </c>
      <c r="U61" s="7">
        <v>0</v>
      </c>
      <c r="V61" s="7">
        <v>0</v>
      </c>
      <c r="W61" s="7">
        <v>0</v>
      </c>
      <c r="X61" s="7">
        <v>0</v>
      </c>
      <c r="Y61" s="7">
        <v>0</v>
      </c>
      <c r="Z61" s="7">
        <v>0</v>
      </c>
      <c r="AA61" s="7">
        <v>0</v>
      </c>
      <c r="AB61" s="7">
        <v>0</v>
      </c>
      <c r="AC61" s="7">
        <v>0</v>
      </c>
      <c r="AD61" s="8">
        <v>0</v>
      </c>
      <c r="AE61" s="27">
        <f t="shared" si="0"/>
        <v>0</v>
      </c>
      <c r="AF61" s="28">
        <f t="shared" si="1"/>
        <v>0</v>
      </c>
      <c r="AG61" s="7">
        <v>0</v>
      </c>
    </row>
    <row r="62" spans="1:33" ht="25.5" outlineLevel="2" x14ac:dyDescent="0.25">
      <c r="A62" s="5" t="s">
        <v>111</v>
      </c>
      <c r="B62" s="6" t="s">
        <v>112</v>
      </c>
      <c r="C62" s="6"/>
      <c r="D62" s="6"/>
      <c r="E62" s="6"/>
      <c r="F62" s="7">
        <v>87809700</v>
      </c>
      <c r="G62" s="7">
        <v>87809700</v>
      </c>
      <c r="H62" s="7">
        <v>0</v>
      </c>
      <c r="I62" s="7">
        <v>0</v>
      </c>
      <c r="J62" s="7">
        <v>0</v>
      </c>
      <c r="K62" s="7">
        <v>0</v>
      </c>
      <c r="L62" s="7">
        <v>0</v>
      </c>
      <c r="M62" s="7">
        <v>0</v>
      </c>
      <c r="N62" s="7">
        <v>0</v>
      </c>
      <c r="O62" s="7">
        <v>87809700</v>
      </c>
      <c r="P62" s="7">
        <v>0</v>
      </c>
      <c r="Q62" s="7">
        <v>0</v>
      </c>
      <c r="R62" s="7">
        <v>0</v>
      </c>
      <c r="S62" s="7">
        <v>0</v>
      </c>
      <c r="T62" s="7">
        <v>0</v>
      </c>
      <c r="U62" s="7">
        <v>0</v>
      </c>
      <c r="V62" s="7">
        <v>0</v>
      </c>
      <c r="W62" s="7">
        <v>0</v>
      </c>
      <c r="X62" s="7">
        <v>18558509.82</v>
      </c>
      <c r="Y62" s="7">
        <v>0</v>
      </c>
      <c r="Z62" s="7">
        <v>0</v>
      </c>
      <c r="AA62" s="7">
        <v>18558509.82</v>
      </c>
      <c r="AB62" s="7">
        <v>-18558509.82</v>
      </c>
      <c r="AC62" s="7">
        <v>0</v>
      </c>
      <c r="AD62" s="8">
        <v>0.21134919968978369</v>
      </c>
      <c r="AE62" s="27">
        <f t="shared" si="0"/>
        <v>21.134919968978373</v>
      </c>
      <c r="AF62" s="28">
        <f t="shared" si="1"/>
        <v>21.134919968978373</v>
      </c>
      <c r="AG62" s="7">
        <v>0</v>
      </c>
    </row>
    <row r="63" spans="1:33" outlineLevel="1" x14ac:dyDescent="0.25">
      <c r="A63" s="5" t="s">
        <v>113</v>
      </c>
      <c r="B63" s="6" t="s">
        <v>114</v>
      </c>
      <c r="C63" s="6"/>
      <c r="D63" s="6"/>
      <c r="E63" s="6"/>
      <c r="F63" s="7">
        <v>84589500</v>
      </c>
      <c r="G63" s="7">
        <v>88964956</v>
      </c>
      <c r="H63" s="7">
        <v>0</v>
      </c>
      <c r="I63" s="7">
        <v>0</v>
      </c>
      <c r="J63" s="7">
        <v>0</v>
      </c>
      <c r="K63" s="7">
        <v>0</v>
      </c>
      <c r="L63" s="7">
        <v>0</v>
      </c>
      <c r="M63" s="7">
        <v>0</v>
      </c>
      <c r="N63" s="7">
        <v>0</v>
      </c>
      <c r="O63" s="7">
        <v>84589500</v>
      </c>
      <c r="P63" s="7">
        <v>0</v>
      </c>
      <c r="Q63" s="7">
        <v>0</v>
      </c>
      <c r="R63" s="7">
        <v>0</v>
      </c>
      <c r="S63" s="7">
        <v>0</v>
      </c>
      <c r="T63" s="7">
        <v>0</v>
      </c>
      <c r="U63" s="7">
        <v>0</v>
      </c>
      <c r="V63" s="7">
        <v>0</v>
      </c>
      <c r="W63" s="7">
        <v>0</v>
      </c>
      <c r="X63" s="7">
        <v>15937412.939999999</v>
      </c>
      <c r="Y63" s="7">
        <v>0</v>
      </c>
      <c r="Z63" s="7">
        <v>0</v>
      </c>
      <c r="AA63" s="7">
        <v>15937412.939999999</v>
      </c>
      <c r="AB63" s="7">
        <v>-15937412.939999999</v>
      </c>
      <c r="AC63" s="7">
        <v>0</v>
      </c>
      <c r="AD63" s="8">
        <v>0.17914259340498073</v>
      </c>
      <c r="AE63" s="27">
        <f t="shared" si="0"/>
        <v>18.840887982551024</v>
      </c>
      <c r="AF63" s="28">
        <f t="shared" si="1"/>
        <v>17.91425934049807</v>
      </c>
      <c r="AG63" s="7">
        <v>0</v>
      </c>
    </row>
    <row r="64" spans="1:33" ht="25.5" outlineLevel="2" x14ac:dyDescent="0.25">
      <c r="A64" s="5" t="s">
        <v>115</v>
      </c>
      <c r="B64" s="6" t="s">
        <v>116</v>
      </c>
      <c r="C64" s="6"/>
      <c r="D64" s="6"/>
      <c r="E64" s="6"/>
      <c r="F64" s="7">
        <v>18372700</v>
      </c>
      <c r="G64" s="7">
        <v>18372700</v>
      </c>
      <c r="H64" s="7">
        <v>0</v>
      </c>
      <c r="I64" s="7">
        <v>0</v>
      </c>
      <c r="J64" s="7">
        <v>0</v>
      </c>
      <c r="K64" s="7">
        <v>0</v>
      </c>
      <c r="L64" s="7">
        <v>0</v>
      </c>
      <c r="M64" s="7">
        <v>0</v>
      </c>
      <c r="N64" s="7">
        <v>0</v>
      </c>
      <c r="O64" s="7">
        <v>18372700</v>
      </c>
      <c r="P64" s="7">
        <v>0</v>
      </c>
      <c r="Q64" s="7">
        <v>0</v>
      </c>
      <c r="R64" s="7">
        <v>0</v>
      </c>
      <c r="S64" s="7">
        <v>0</v>
      </c>
      <c r="T64" s="7">
        <v>0</v>
      </c>
      <c r="U64" s="7">
        <v>0</v>
      </c>
      <c r="V64" s="7">
        <v>0</v>
      </c>
      <c r="W64" s="7">
        <v>0</v>
      </c>
      <c r="X64" s="7">
        <v>3341702.71</v>
      </c>
      <c r="Y64" s="7">
        <v>0</v>
      </c>
      <c r="Z64" s="7">
        <v>0</v>
      </c>
      <c r="AA64" s="7">
        <v>3341702.71</v>
      </c>
      <c r="AB64" s="7">
        <v>-3341702.71</v>
      </c>
      <c r="AC64" s="7">
        <v>0</v>
      </c>
      <c r="AD64" s="8">
        <v>0.18188413842276857</v>
      </c>
      <c r="AE64" s="27">
        <f t="shared" si="0"/>
        <v>18.188413842276859</v>
      </c>
      <c r="AF64" s="28">
        <f t="shared" si="1"/>
        <v>18.188413842276859</v>
      </c>
      <c r="AG64" s="7">
        <v>0</v>
      </c>
    </row>
    <row r="65" spans="1:33" ht="25.5" outlineLevel="2" x14ac:dyDescent="0.25">
      <c r="A65" s="5" t="s">
        <v>117</v>
      </c>
      <c r="B65" s="6" t="s">
        <v>118</v>
      </c>
      <c r="C65" s="6"/>
      <c r="D65" s="6"/>
      <c r="E65" s="6"/>
      <c r="F65" s="7">
        <v>196800</v>
      </c>
      <c r="G65" s="7">
        <v>227000</v>
      </c>
      <c r="H65" s="7">
        <v>0</v>
      </c>
      <c r="I65" s="7">
        <v>0</v>
      </c>
      <c r="J65" s="7">
        <v>0</v>
      </c>
      <c r="K65" s="7">
        <v>0</v>
      </c>
      <c r="L65" s="7">
        <v>0</v>
      </c>
      <c r="M65" s="7">
        <v>0</v>
      </c>
      <c r="N65" s="7">
        <v>0</v>
      </c>
      <c r="O65" s="7">
        <v>196800</v>
      </c>
      <c r="P65" s="7">
        <v>0</v>
      </c>
      <c r="Q65" s="7">
        <v>0</v>
      </c>
      <c r="R65" s="7">
        <v>0</v>
      </c>
      <c r="S65" s="7">
        <v>0</v>
      </c>
      <c r="T65" s="7">
        <v>0</v>
      </c>
      <c r="U65" s="7">
        <v>0</v>
      </c>
      <c r="V65" s="7">
        <v>0</v>
      </c>
      <c r="W65" s="7">
        <v>0</v>
      </c>
      <c r="X65" s="7">
        <v>69257.7</v>
      </c>
      <c r="Y65" s="7">
        <v>0</v>
      </c>
      <c r="Z65" s="7">
        <v>0</v>
      </c>
      <c r="AA65" s="7">
        <v>69257.7</v>
      </c>
      <c r="AB65" s="7">
        <v>-69257.7</v>
      </c>
      <c r="AC65" s="7">
        <v>0</v>
      </c>
      <c r="AD65" s="8">
        <v>0.30509999999999998</v>
      </c>
      <c r="AE65" s="27">
        <f t="shared" si="0"/>
        <v>35.191920731707313</v>
      </c>
      <c r="AF65" s="28">
        <f t="shared" si="1"/>
        <v>30.509999999999998</v>
      </c>
      <c r="AG65" s="7">
        <v>0</v>
      </c>
    </row>
    <row r="66" spans="1:33" ht="38.25" outlineLevel="2" x14ac:dyDescent="0.25">
      <c r="A66" s="5" t="s">
        <v>119</v>
      </c>
      <c r="B66" s="6" t="s">
        <v>120</v>
      </c>
      <c r="C66" s="6"/>
      <c r="D66" s="6"/>
      <c r="E66" s="6"/>
      <c r="F66" s="7">
        <v>13680000</v>
      </c>
      <c r="G66" s="7">
        <v>14537700</v>
      </c>
      <c r="H66" s="7">
        <v>0</v>
      </c>
      <c r="I66" s="7">
        <v>0</v>
      </c>
      <c r="J66" s="7">
        <v>0</v>
      </c>
      <c r="K66" s="7">
        <v>0</v>
      </c>
      <c r="L66" s="7">
        <v>0</v>
      </c>
      <c r="M66" s="7">
        <v>0</v>
      </c>
      <c r="N66" s="7">
        <v>0</v>
      </c>
      <c r="O66" s="7">
        <v>13680000</v>
      </c>
      <c r="P66" s="7">
        <v>0</v>
      </c>
      <c r="Q66" s="7">
        <v>0</v>
      </c>
      <c r="R66" s="7">
        <v>0</v>
      </c>
      <c r="S66" s="7">
        <v>0</v>
      </c>
      <c r="T66" s="7">
        <v>0</v>
      </c>
      <c r="U66" s="7">
        <v>0</v>
      </c>
      <c r="V66" s="7">
        <v>0</v>
      </c>
      <c r="W66" s="7">
        <v>0</v>
      </c>
      <c r="X66" s="7">
        <v>2675770.77</v>
      </c>
      <c r="Y66" s="7">
        <v>0</v>
      </c>
      <c r="Z66" s="7">
        <v>0</v>
      </c>
      <c r="AA66" s="7">
        <v>2675770.77</v>
      </c>
      <c r="AB66" s="7">
        <v>-2675770.77</v>
      </c>
      <c r="AC66" s="7">
        <v>0</v>
      </c>
      <c r="AD66" s="8">
        <v>0.18405736602075981</v>
      </c>
      <c r="AE66" s="27">
        <f t="shared" si="0"/>
        <v>19.559727850877191</v>
      </c>
      <c r="AF66" s="28">
        <f t="shared" si="1"/>
        <v>18.405736602075979</v>
      </c>
      <c r="AG66" s="7">
        <v>0</v>
      </c>
    </row>
    <row r="67" spans="1:33" ht="51" outlineLevel="2" x14ac:dyDescent="0.25">
      <c r="A67" s="5" t="s">
        <v>121</v>
      </c>
      <c r="B67" s="6" t="s">
        <v>122</v>
      </c>
      <c r="C67" s="6"/>
      <c r="D67" s="6"/>
      <c r="E67" s="6"/>
      <c r="F67" s="7">
        <v>52340000</v>
      </c>
      <c r="G67" s="7">
        <v>55827556</v>
      </c>
      <c r="H67" s="7">
        <v>0</v>
      </c>
      <c r="I67" s="7">
        <v>0</v>
      </c>
      <c r="J67" s="7">
        <v>0</v>
      </c>
      <c r="K67" s="7">
        <v>0</v>
      </c>
      <c r="L67" s="7">
        <v>0</v>
      </c>
      <c r="M67" s="7">
        <v>0</v>
      </c>
      <c r="N67" s="7">
        <v>0</v>
      </c>
      <c r="O67" s="7">
        <v>52340000</v>
      </c>
      <c r="P67" s="7">
        <v>0</v>
      </c>
      <c r="Q67" s="7">
        <v>0</v>
      </c>
      <c r="R67" s="7">
        <v>0</v>
      </c>
      <c r="S67" s="7">
        <v>0</v>
      </c>
      <c r="T67" s="7">
        <v>0</v>
      </c>
      <c r="U67" s="7">
        <v>0</v>
      </c>
      <c r="V67" s="7">
        <v>0</v>
      </c>
      <c r="W67" s="7">
        <v>0</v>
      </c>
      <c r="X67" s="7">
        <v>9850681.7599999998</v>
      </c>
      <c r="Y67" s="7">
        <v>0</v>
      </c>
      <c r="Z67" s="7">
        <v>0</v>
      </c>
      <c r="AA67" s="7">
        <v>9850681.7599999998</v>
      </c>
      <c r="AB67" s="7">
        <v>-9850681.7599999998</v>
      </c>
      <c r="AC67" s="7">
        <v>0</v>
      </c>
      <c r="AD67" s="8">
        <v>0.17644837900480545</v>
      </c>
      <c r="AE67" s="27">
        <f t="shared" si="0"/>
        <v>18.820561253343524</v>
      </c>
      <c r="AF67" s="28">
        <f t="shared" si="1"/>
        <v>17.644837900480546</v>
      </c>
      <c r="AG67" s="7">
        <v>0</v>
      </c>
    </row>
    <row r="68" spans="1:33" ht="25.5" outlineLevel="1" x14ac:dyDescent="0.25">
      <c r="A68" s="5" t="s">
        <v>123</v>
      </c>
      <c r="B68" s="6" t="s">
        <v>124</v>
      </c>
      <c r="C68" s="6"/>
      <c r="D68" s="6"/>
      <c r="E68" s="6"/>
      <c r="F68" s="7">
        <v>42849800</v>
      </c>
      <c r="G68" s="7">
        <v>45274500</v>
      </c>
      <c r="H68" s="7">
        <v>0</v>
      </c>
      <c r="I68" s="7">
        <v>0</v>
      </c>
      <c r="J68" s="7">
        <v>0</v>
      </c>
      <c r="K68" s="7">
        <v>0</v>
      </c>
      <c r="L68" s="7">
        <v>0</v>
      </c>
      <c r="M68" s="7">
        <v>0</v>
      </c>
      <c r="N68" s="7">
        <v>0</v>
      </c>
      <c r="O68" s="7">
        <v>42849800</v>
      </c>
      <c r="P68" s="7">
        <v>0</v>
      </c>
      <c r="Q68" s="7">
        <v>0</v>
      </c>
      <c r="R68" s="7">
        <v>0</v>
      </c>
      <c r="S68" s="7">
        <v>0</v>
      </c>
      <c r="T68" s="7">
        <v>0</v>
      </c>
      <c r="U68" s="7">
        <v>0</v>
      </c>
      <c r="V68" s="7">
        <v>0</v>
      </c>
      <c r="W68" s="7">
        <v>0</v>
      </c>
      <c r="X68" s="7">
        <v>0</v>
      </c>
      <c r="Y68" s="7">
        <v>0</v>
      </c>
      <c r="Z68" s="7">
        <v>0</v>
      </c>
      <c r="AA68" s="7">
        <v>0</v>
      </c>
      <c r="AB68" s="7">
        <v>0</v>
      </c>
      <c r="AC68" s="7">
        <v>0</v>
      </c>
      <c r="AD68" s="8">
        <v>0</v>
      </c>
      <c r="AE68" s="27">
        <f t="shared" si="0"/>
        <v>0</v>
      </c>
      <c r="AF68" s="28">
        <f t="shared" si="1"/>
        <v>0</v>
      </c>
      <c r="AG68" s="7">
        <v>0</v>
      </c>
    </row>
    <row r="69" spans="1:33" ht="38.25" outlineLevel="2" x14ac:dyDescent="0.25">
      <c r="A69" s="5" t="s">
        <v>125</v>
      </c>
      <c r="B69" s="6" t="s">
        <v>126</v>
      </c>
      <c r="C69" s="6"/>
      <c r="D69" s="6"/>
      <c r="E69" s="6"/>
      <c r="F69" s="7">
        <v>29717500</v>
      </c>
      <c r="G69" s="7">
        <v>29717200</v>
      </c>
      <c r="H69" s="7">
        <v>0</v>
      </c>
      <c r="I69" s="7">
        <v>0</v>
      </c>
      <c r="J69" s="7">
        <v>0</v>
      </c>
      <c r="K69" s="7">
        <v>0</v>
      </c>
      <c r="L69" s="7">
        <v>0</v>
      </c>
      <c r="M69" s="7">
        <v>0</v>
      </c>
      <c r="N69" s="7">
        <v>0</v>
      </c>
      <c r="O69" s="7">
        <v>29717500</v>
      </c>
      <c r="P69" s="7">
        <v>0</v>
      </c>
      <c r="Q69" s="7">
        <v>0</v>
      </c>
      <c r="R69" s="7">
        <v>0</v>
      </c>
      <c r="S69" s="7">
        <v>0</v>
      </c>
      <c r="T69" s="7">
        <v>0</v>
      </c>
      <c r="U69" s="7">
        <v>0</v>
      </c>
      <c r="V69" s="7">
        <v>0</v>
      </c>
      <c r="W69" s="7">
        <v>0</v>
      </c>
      <c r="X69" s="7">
        <v>0</v>
      </c>
      <c r="Y69" s="7">
        <v>0</v>
      </c>
      <c r="Z69" s="7">
        <v>0</v>
      </c>
      <c r="AA69" s="7">
        <v>0</v>
      </c>
      <c r="AB69" s="7">
        <v>0</v>
      </c>
      <c r="AC69" s="7">
        <v>0</v>
      </c>
      <c r="AD69" s="8">
        <v>0</v>
      </c>
      <c r="AE69" s="27">
        <f t="shared" si="0"/>
        <v>0</v>
      </c>
      <c r="AF69" s="28">
        <f t="shared" si="1"/>
        <v>0</v>
      </c>
      <c r="AG69" s="7">
        <v>0</v>
      </c>
    </row>
    <row r="70" spans="1:33" ht="25.5" outlineLevel="2" x14ac:dyDescent="0.25">
      <c r="A70" s="5" t="s">
        <v>127</v>
      </c>
      <c r="B70" s="6" t="s">
        <v>128</v>
      </c>
      <c r="C70" s="6"/>
      <c r="D70" s="6"/>
      <c r="E70" s="6"/>
      <c r="F70" s="7">
        <v>0</v>
      </c>
      <c r="G70" s="7">
        <v>2425000</v>
      </c>
      <c r="H70" s="7">
        <v>0</v>
      </c>
      <c r="I70" s="7">
        <v>0</v>
      </c>
      <c r="J70" s="7">
        <v>0</v>
      </c>
      <c r="K70" s="7">
        <v>0</v>
      </c>
      <c r="L70" s="7">
        <v>0</v>
      </c>
      <c r="M70" s="7">
        <v>0</v>
      </c>
      <c r="N70" s="7">
        <v>0</v>
      </c>
      <c r="O70" s="7">
        <v>0</v>
      </c>
      <c r="P70" s="7">
        <v>0</v>
      </c>
      <c r="Q70" s="7">
        <v>0</v>
      </c>
      <c r="R70" s="7">
        <v>0</v>
      </c>
      <c r="S70" s="7">
        <v>0</v>
      </c>
      <c r="T70" s="7">
        <v>0</v>
      </c>
      <c r="U70" s="7">
        <v>0</v>
      </c>
      <c r="V70" s="7">
        <v>0</v>
      </c>
      <c r="W70" s="7">
        <v>0</v>
      </c>
      <c r="X70" s="7">
        <v>0</v>
      </c>
      <c r="Y70" s="7">
        <v>0</v>
      </c>
      <c r="Z70" s="7">
        <v>0</v>
      </c>
      <c r="AA70" s="7">
        <v>0</v>
      </c>
      <c r="AB70" s="7">
        <v>0</v>
      </c>
      <c r="AC70" s="7">
        <v>0</v>
      </c>
      <c r="AD70" s="8">
        <v>0</v>
      </c>
      <c r="AE70" s="27" t="e">
        <f t="shared" si="0"/>
        <v>#DIV/0!</v>
      </c>
      <c r="AF70" s="28">
        <f t="shared" si="1"/>
        <v>0</v>
      </c>
      <c r="AG70" s="7">
        <v>0</v>
      </c>
    </row>
    <row r="71" spans="1:33" ht="38.25" outlineLevel="2" x14ac:dyDescent="0.25">
      <c r="A71" s="5" t="s">
        <v>129</v>
      </c>
      <c r="B71" s="6" t="s">
        <v>130</v>
      </c>
      <c r="C71" s="6"/>
      <c r="D71" s="6"/>
      <c r="E71" s="6"/>
      <c r="F71" s="7">
        <v>13132300</v>
      </c>
      <c r="G71" s="7">
        <v>13132300</v>
      </c>
      <c r="H71" s="7">
        <v>0</v>
      </c>
      <c r="I71" s="7">
        <v>0</v>
      </c>
      <c r="J71" s="7">
        <v>0</v>
      </c>
      <c r="K71" s="7">
        <v>0</v>
      </c>
      <c r="L71" s="7">
        <v>0</v>
      </c>
      <c r="M71" s="7">
        <v>0</v>
      </c>
      <c r="N71" s="7">
        <v>0</v>
      </c>
      <c r="O71" s="7">
        <v>13132300</v>
      </c>
      <c r="P71" s="7">
        <v>0</v>
      </c>
      <c r="Q71" s="7">
        <v>0</v>
      </c>
      <c r="R71" s="7">
        <v>0</v>
      </c>
      <c r="S71" s="7">
        <v>0</v>
      </c>
      <c r="T71" s="7">
        <v>0</v>
      </c>
      <c r="U71" s="7">
        <v>0</v>
      </c>
      <c r="V71" s="7">
        <v>0</v>
      </c>
      <c r="W71" s="7">
        <v>0</v>
      </c>
      <c r="X71" s="7">
        <v>0</v>
      </c>
      <c r="Y71" s="7">
        <v>0</v>
      </c>
      <c r="Z71" s="7">
        <v>0</v>
      </c>
      <c r="AA71" s="7">
        <v>0</v>
      </c>
      <c r="AB71" s="7">
        <v>0</v>
      </c>
      <c r="AC71" s="7">
        <v>0</v>
      </c>
      <c r="AD71" s="8">
        <v>0</v>
      </c>
      <c r="AE71" s="27">
        <f t="shared" si="0"/>
        <v>0</v>
      </c>
      <c r="AF71" s="28">
        <f t="shared" si="1"/>
        <v>0</v>
      </c>
      <c r="AG71" s="7">
        <v>0</v>
      </c>
    </row>
    <row r="72" spans="1:33" s="12" customFormat="1" ht="38.25" x14ac:dyDescent="0.25">
      <c r="A72" s="19" t="s">
        <v>131</v>
      </c>
      <c r="B72" s="20" t="s">
        <v>132</v>
      </c>
      <c r="C72" s="20"/>
      <c r="D72" s="20"/>
      <c r="E72" s="20"/>
      <c r="F72" s="18">
        <v>86463800</v>
      </c>
      <c r="G72" s="18">
        <v>91414700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86463800</v>
      </c>
      <c r="P72" s="18">
        <v>0</v>
      </c>
      <c r="Q72" s="18">
        <v>0</v>
      </c>
      <c r="R72" s="18">
        <v>0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8">
        <v>20432116.940000001</v>
      </c>
      <c r="Y72" s="18">
        <v>0</v>
      </c>
      <c r="Z72" s="18">
        <v>0</v>
      </c>
      <c r="AA72" s="18">
        <v>20432116.940000001</v>
      </c>
      <c r="AB72" s="18">
        <v>-20432116.940000001</v>
      </c>
      <c r="AC72" s="18">
        <v>0</v>
      </c>
      <c r="AD72" s="21">
        <v>0.22351018971784625</v>
      </c>
      <c r="AE72" s="25">
        <f t="shared" si="0"/>
        <v>23.630833874985836</v>
      </c>
      <c r="AF72" s="26">
        <f t="shared" si="1"/>
        <v>22.351018971784629</v>
      </c>
      <c r="AG72" s="18">
        <v>0</v>
      </c>
    </row>
    <row r="73" spans="1:33" outlineLevel="2" x14ac:dyDescent="0.25">
      <c r="A73" s="5" t="s">
        <v>133</v>
      </c>
      <c r="B73" s="6" t="s">
        <v>134</v>
      </c>
      <c r="C73" s="6"/>
      <c r="D73" s="6"/>
      <c r="E73" s="6"/>
      <c r="F73" s="7">
        <v>73465000</v>
      </c>
      <c r="G73" s="7">
        <v>77554889</v>
      </c>
      <c r="H73" s="7">
        <v>0</v>
      </c>
      <c r="I73" s="7">
        <v>0</v>
      </c>
      <c r="J73" s="7">
        <v>0</v>
      </c>
      <c r="K73" s="7">
        <v>0</v>
      </c>
      <c r="L73" s="7">
        <v>0</v>
      </c>
      <c r="M73" s="7">
        <v>0</v>
      </c>
      <c r="N73" s="7">
        <v>0</v>
      </c>
      <c r="O73" s="7">
        <v>73465000</v>
      </c>
      <c r="P73" s="7">
        <v>0</v>
      </c>
      <c r="Q73" s="7">
        <v>0</v>
      </c>
      <c r="R73" s="7">
        <v>0</v>
      </c>
      <c r="S73" s="7">
        <v>0</v>
      </c>
      <c r="T73" s="7">
        <v>0</v>
      </c>
      <c r="U73" s="7">
        <v>0</v>
      </c>
      <c r="V73" s="7">
        <v>0</v>
      </c>
      <c r="W73" s="7">
        <v>0</v>
      </c>
      <c r="X73" s="7">
        <v>16634163.41</v>
      </c>
      <c r="Y73" s="7">
        <v>0</v>
      </c>
      <c r="Z73" s="7">
        <v>0</v>
      </c>
      <c r="AA73" s="7">
        <v>16634163.41</v>
      </c>
      <c r="AB73" s="7">
        <v>-16634163.41</v>
      </c>
      <c r="AC73" s="7">
        <v>0</v>
      </c>
      <c r="AD73" s="8">
        <v>0.21448246041587399</v>
      </c>
      <c r="AE73" s="27">
        <f t="shared" ref="AE73:AE135" si="2">X73/F73*100</f>
        <v>22.642296889675357</v>
      </c>
      <c r="AF73" s="28">
        <f t="shared" ref="AF73:AF135" si="3">X73/G73*100</f>
        <v>21.448246041587399</v>
      </c>
      <c r="AG73" s="7">
        <v>0</v>
      </c>
    </row>
    <row r="74" spans="1:33" outlineLevel="2" x14ac:dyDescent="0.25">
      <c r="A74" s="5" t="s">
        <v>135</v>
      </c>
      <c r="B74" s="6" t="s">
        <v>136</v>
      </c>
      <c r="C74" s="6"/>
      <c r="D74" s="6"/>
      <c r="E74" s="6"/>
      <c r="F74" s="7">
        <v>920000</v>
      </c>
      <c r="G74" s="7">
        <v>920000</v>
      </c>
      <c r="H74" s="7">
        <v>0</v>
      </c>
      <c r="I74" s="7">
        <v>0</v>
      </c>
      <c r="J74" s="7">
        <v>0</v>
      </c>
      <c r="K74" s="7">
        <v>0</v>
      </c>
      <c r="L74" s="7">
        <v>0</v>
      </c>
      <c r="M74" s="7">
        <v>0</v>
      </c>
      <c r="N74" s="7">
        <v>0</v>
      </c>
      <c r="O74" s="7">
        <v>920000</v>
      </c>
      <c r="P74" s="7">
        <v>0</v>
      </c>
      <c r="Q74" s="7">
        <v>0</v>
      </c>
      <c r="R74" s="7">
        <v>0</v>
      </c>
      <c r="S74" s="7">
        <v>0</v>
      </c>
      <c r="T74" s="7">
        <v>0</v>
      </c>
      <c r="U74" s="7">
        <v>0</v>
      </c>
      <c r="V74" s="7">
        <v>0</v>
      </c>
      <c r="W74" s="7">
        <v>0</v>
      </c>
      <c r="X74" s="7">
        <v>132032.5</v>
      </c>
      <c r="Y74" s="7">
        <v>0</v>
      </c>
      <c r="Z74" s="7">
        <v>0</v>
      </c>
      <c r="AA74" s="7">
        <v>132032.5</v>
      </c>
      <c r="AB74" s="7">
        <v>-132032.5</v>
      </c>
      <c r="AC74" s="7">
        <v>0</v>
      </c>
      <c r="AD74" s="8">
        <v>0.14351358695652175</v>
      </c>
      <c r="AE74" s="27">
        <f t="shared" si="2"/>
        <v>14.351358695652175</v>
      </c>
      <c r="AF74" s="28">
        <f t="shared" si="3"/>
        <v>14.351358695652175</v>
      </c>
      <c r="AG74" s="7">
        <v>0</v>
      </c>
    </row>
    <row r="75" spans="1:33" outlineLevel="2" x14ac:dyDescent="0.25">
      <c r="A75" s="5" t="s">
        <v>137</v>
      </c>
      <c r="B75" s="6" t="s">
        <v>138</v>
      </c>
      <c r="C75" s="6"/>
      <c r="D75" s="6"/>
      <c r="E75" s="6"/>
      <c r="F75" s="7">
        <v>8484700</v>
      </c>
      <c r="G75" s="7">
        <v>9245711</v>
      </c>
      <c r="H75" s="7">
        <v>0</v>
      </c>
      <c r="I75" s="7">
        <v>0</v>
      </c>
      <c r="J75" s="7">
        <v>0</v>
      </c>
      <c r="K75" s="7">
        <v>0</v>
      </c>
      <c r="L75" s="7">
        <v>0</v>
      </c>
      <c r="M75" s="7">
        <v>0</v>
      </c>
      <c r="N75" s="7">
        <v>0</v>
      </c>
      <c r="O75" s="7">
        <v>8484700</v>
      </c>
      <c r="P75" s="7">
        <v>0</v>
      </c>
      <c r="Q75" s="7">
        <v>0</v>
      </c>
      <c r="R75" s="7">
        <v>0</v>
      </c>
      <c r="S75" s="7">
        <v>0</v>
      </c>
      <c r="T75" s="7">
        <v>0</v>
      </c>
      <c r="U75" s="7">
        <v>0</v>
      </c>
      <c r="V75" s="7">
        <v>0</v>
      </c>
      <c r="W75" s="7">
        <v>0</v>
      </c>
      <c r="X75" s="7">
        <v>2878001.26</v>
      </c>
      <c r="Y75" s="7">
        <v>0</v>
      </c>
      <c r="Z75" s="7">
        <v>0</v>
      </c>
      <c r="AA75" s="7">
        <v>2878001.26</v>
      </c>
      <c r="AB75" s="7">
        <v>-2878001.26</v>
      </c>
      <c r="AC75" s="7">
        <v>0</v>
      </c>
      <c r="AD75" s="8">
        <v>0.31127960413212136</v>
      </c>
      <c r="AE75" s="27">
        <f t="shared" si="2"/>
        <v>33.919894162433557</v>
      </c>
      <c r="AF75" s="28">
        <f t="shared" si="3"/>
        <v>31.127960413212136</v>
      </c>
      <c r="AG75" s="7">
        <v>0</v>
      </c>
    </row>
    <row r="76" spans="1:33" outlineLevel="2" x14ac:dyDescent="0.25">
      <c r="A76" s="5" t="s">
        <v>139</v>
      </c>
      <c r="B76" s="6" t="s">
        <v>140</v>
      </c>
      <c r="C76" s="6"/>
      <c r="D76" s="6"/>
      <c r="E76" s="6"/>
      <c r="F76" s="7">
        <v>1600000</v>
      </c>
      <c r="G76" s="7">
        <v>1700000</v>
      </c>
      <c r="H76" s="7">
        <v>0</v>
      </c>
      <c r="I76" s="7">
        <v>0</v>
      </c>
      <c r="J76" s="7">
        <v>0</v>
      </c>
      <c r="K76" s="7">
        <v>0</v>
      </c>
      <c r="L76" s="7">
        <v>0</v>
      </c>
      <c r="M76" s="7">
        <v>0</v>
      </c>
      <c r="N76" s="7">
        <v>0</v>
      </c>
      <c r="O76" s="7">
        <v>1600000</v>
      </c>
      <c r="P76" s="7">
        <v>0</v>
      </c>
      <c r="Q76" s="7">
        <v>0</v>
      </c>
      <c r="R76" s="7">
        <v>0</v>
      </c>
      <c r="S76" s="7">
        <v>0</v>
      </c>
      <c r="T76" s="7">
        <v>0</v>
      </c>
      <c r="U76" s="7">
        <v>0</v>
      </c>
      <c r="V76" s="7">
        <v>0</v>
      </c>
      <c r="W76" s="7">
        <v>0</v>
      </c>
      <c r="X76" s="7">
        <v>560513</v>
      </c>
      <c r="Y76" s="7">
        <v>0</v>
      </c>
      <c r="Z76" s="7">
        <v>0</v>
      </c>
      <c r="AA76" s="7">
        <v>560513</v>
      </c>
      <c r="AB76" s="7">
        <v>-560513</v>
      </c>
      <c r="AC76" s="7">
        <v>0</v>
      </c>
      <c r="AD76" s="8">
        <v>0.32971352941176468</v>
      </c>
      <c r="AE76" s="27">
        <f t="shared" si="2"/>
        <v>35.032062500000002</v>
      </c>
      <c r="AF76" s="28">
        <f t="shared" si="3"/>
        <v>32.97135294117647</v>
      </c>
      <c r="AG76" s="7">
        <v>0</v>
      </c>
    </row>
    <row r="77" spans="1:33" ht="25.5" outlineLevel="2" x14ac:dyDescent="0.25">
      <c r="A77" s="5" t="s">
        <v>141</v>
      </c>
      <c r="B77" s="6" t="s">
        <v>142</v>
      </c>
      <c r="C77" s="6"/>
      <c r="D77" s="6"/>
      <c r="E77" s="6"/>
      <c r="F77" s="7">
        <v>1994100</v>
      </c>
      <c r="G77" s="7">
        <v>1994100</v>
      </c>
      <c r="H77" s="7">
        <v>0</v>
      </c>
      <c r="I77" s="7">
        <v>0</v>
      </c>
      <c r="J77" s="7">
        <v>0</v>
      </c>
      <c r="K77" s="7">
        <v>0</v>
      </c>
      <c r="L77" s="7">
        <v>0</v>
      </c>
      <c r="M77" s="7">
        <v>0</v>
      </c>
      <c r="N77" s="7">
        <v>0</v>
      </c>
      <c r="O77" s="7">
        <v>1994100</v>
      </c>
      <c r="P77" s="7">
        <v>0</v>
      </c>
      <c r="Q77" s="7">
        <v>0</v>
      </c>
      <c r="R77" s="7">
        <v>0</v>
      </c>
      <c r="S77" s="7">
        <v>0</v>
      </c>
      <c r="T77" s="7">
        <v>0</v>
      </c>
      <c r="U77" s="7">
        <v>0</v>
      </c>
      <c r="V77" s="7">
        <v>0</v>
      </c>
      <c r="W77" s="7">
        <v>0</v>
      </c>
      <c r="X77" s="7">
        <v>227406.77</v>
      </c>
      <c r="Y77" s="7">
        <v>0</v>
      </c>
      <c r="Z77" s="7">
        <v>0</v>
      </c>
      <c r="AA77" s="7">
        <v>227406.77</v>
      </c>
      <c r="AB77" s="7">
        <v>-227406.77</v>
      </c>
      <c r="AC77" s="7">
        <v>0</v>
      </c>
      <c r="AD77" s="8">
        <v>0.11403980241713053</v>
      </c>
      <c r="AE77" s="27">
        <f t="shared" si="2"/>
        <v>11.403980241713054</v>
      </c>
      <c r="AF77" s="28">
        <f t="shared" si="3"/>
        <v>11.403980241713054</v>
      </c>
      <c r="AG77" s="7">
        <v>0</v>
      </c>
    </row>
    <row r="78" spans="1:33" s="12" customFormat="1" ht="38.25" x14ac:dyDescent="0.25">
      <c r="A78" s="19" t="s">
        <v>143</v>
      </c>
      <c r="B78" s="20" t="s">
        <v>144</v>
      </c>
      <c r="C78" s="20"/>
      <c r="D78" s="20"/>
      <c r="E78" s="20"/>
      <c r="F78" s="18">
        <v>106355800</v>
      </c>
      <c r="G78" s="18">
        <v>115397600</v>
      </c>
      <c r="H78" s="18">
        <v>0</v>
      </c>
      <c r="I78" s="18">
        <v>0</v>
      </c>
      <c r="J78" s="18">
        <v>0</v>
      </c>
      <c r="K78" s="18">
        <v>0</v>
      </c>
      <c r="L78" s="18">
        <v>0</v>
      </c>
      <c r="M78" s="18">
        <v>0</v>
      </c>
      <c r="N78" s="18">
        <v>0</v>
      </c>
      <c r="O78" s="18">
        <v>106355800</v>
      </c>
      <c r="P78" s="18">
        <v>0</v>
      </c>
      <c r="Q78" s="18">
        <v>0</v>
      </c>
      <c r="R78" s="18">
        <v>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8">
        <v>11100040.279999999</v>
      </c>
      <c r="Y78" s="18">
        <v>0</v>
      </c>
      <c r="Z78" s="18">
        <v>0</v>
      </c>
      <c r="AA78" s="18">
        <v>11100040.279999999</v>
      </c>
      <c r="AB78" s="18">
        <v>-11100040.279999999</v>
      </c>
      <c r="AC78" s="18">
        <v>0</v>
      </c>
      <c r="AD78" s="21">
        <v>9.6189524565502227E-2</v>
      </c>
      <c r="AE78" s="25">
        <f t="shared" si="2"/>
        <v>10.436704232397293</v>
      </c>
      <c r="AF78" s="26">
        <f t="shared" si="3"/>
        <v>9.6189524565502218</v>
      </c>
      <c r="AG78" s="18">
        <v>0</v>
      </c>
    </row>
    <row r="79" spans="1:33" ht="25.5" outlineLevel="1" x14ac:dyDescent="0.25">
      <c r="A79" s="5" t="s">
        <v>145</v>
      </c>
      <c r="B79" s="6" t="s">
        <v>146</v>
      </c>
      <c r="C79" s="6"/>
      <c r="D79" s="6"/>
      <c r="E79" s="6"/>
      <c r="F79" s="7">
        <v>1908100</v>
      </c>
      <c r="G79" s="7">
        <v>1908100</v>
      </c>
      <c r="H79" s="7">
        <v>0</v>
      </c>
      <c r="I79" s="7">
        <v>0</v>
      </c>
      <c r="J79" s="7">
        <v>0</v>
      </c>
      <c r="K79" s="7">
        <v>0</v>
      </c>
      <c r="L79" s="7">
        <v>0</v>
      </c>
      <c r="M79" s="7">
        <v>0</v>
      </c>
      <c r="N79" s="7">
        <v>0</v>
      </c>
      <c r="O79" s="7">
        <v>1908100</v>
      </c>
      <c r="P79" s="7">
        <v>0</v>
      </c>
      <c r="Q79" s="7">
        <v>0</v>
      </c>
      <c r="R79" s="7">
        <v>0</v>
      </c>
      <c r="S79" s="7">
        <v>0</v>
      </c>
      <c r="T79" s="7">
        <v>0</v>
      </c>
      <c r="U79" s="7">
        <v>0</v>
      </c>
      <c r="V79" s="7">
        <v>0</v>
      </c>
      <c r="W79" s="7">
        <v>0</v>
      </c>
      <c r="X79" s="7">
        <v>452577.82</v>
      </c>
      <c r="Y79" s="7">
        <v>0</v>
      </c>
      <c r="Z79" s="7">
        <v>0</v>
      </c>
      <c r="AA79" s="7">
        <v>452577.82</v>
      </c>
      <c r="AB79" s="7">
        <v>-452577.82</v>
      </c>
      <c r="AC79" s="7">
        <v>0</v>
      </c>
      <c r="AD79" s="8">
        <v>0.23718768408364341</v>
      </c>
      <c r="AE79" s="27">
        <f t="shared" si="2"/>
        <v>23.71876840836434</v>
      </c>
      <c r="AF79" s="28">
        <f t="shared" si="3"/>
        <v>23.71876840836434</v>
      </c>
      <c r="AG79" s="7">
        <v>0</v>
      </c>
    </row>
    <row r="80" spans="1:33" ht="25.5" outlineLevel="2" x14ac:dyDescent="0.25">
      <c r="A80" s="5" t="s">
        <v>147</v>
      </c>
      <c r="B80" s="6" t="s">
        <v>148</v>
      </c>
      <c r="C80" s="6"/>
      <c r="D80" s="6"/>
      <c r="E80" s="6"/>
      <c r="F80" s="7">
        <v>1488100</v>
      </c>
      <c r="G80" s="7">
        <v>1488100</v>
      </c>
      <c r="H80" s="7">
        <v>0</v>
      </c>
      <c r="I80" s="7">
        <v>0</v>
      </c>
      <c r="J80" s="7">
        <v>0</v>
      </c>
      <c r="K80" s="7">
        <v>0</v>
      </c>
      <c r="L80" s="7">
        <v>0</v>
      </c>
      <c r="M80" s="7">
        <v>0</v>
      </c>
      <c r="N80" s="7">
        <v>0</v>
      </c>
      <c r="O80" s="7">
        <v>1488100</v>
      </c>
      <c r="P80" s="7">
        <v>0</v>
      </c>
      <c r="Q80" s="7">
        <v>0</v>
      </c>
      <c r="R80" s="7">
        <v>0</v>
      </c>
      <c r="S80" s="7">
        <v>0</v>
      </c>
      <c r="T80" s="7">
        <v>0</v>
      </c>
      <c r="U80" s="7">
        <v>0</v>
      </c>
      <c r="V80" s="7">
        <v>0</v>
      </c>
      <c r="W80" s="7">
        <v>0</v>
      </c>
      <c r="X80" s="7">
        <v>366339.82</v>
      </c>
      <c r="Y80" s="7">
        <v>0</v>
      </c>
      <c r="Z80" s="7">
        <v>0</v>
      </c>
      <c r="AA80" s="7">
        <v>366339.82</v>
      </c>
      <c r="AB80" s="7">
        <v>-366339.82</v>
      </c>
      <c r="AC80" s="7">
        <v>0</v>
      </c>
      <c r="AD80" s="8">
        <v>0.24617957126537196</v>
      </c>
      <c r="AE80" s="27">
        <f t="shared" si="2"/>
        <v>24.617957126537195</v>
      </c>
      <c r="AF80" s="28">
        <f t="shared" si="3"/>
        <v>24.617957126537195</v>
      </c>
      <c r="AG80" s="7">
        <v>0</v>
      </c>
    </row>
    <row r="81" spans="1:33" outlineLevel="2" x14ac:dyDescent="0.25">
      <c r="A81" s="5" t="s">
        <v>149</v>
      </c>
      <c r="B81" s="6" t="s">
        <v>150</v>
      </c>
      <c r="C81" s="6"/>
      <c r="D81" s="6"/>
      <c r="E81" s="6"/>
      <c r="F81" s="7">
        <v>60000</v>
      </c>
      <c r="G81" s="7">
        <v>60000</v>
      </c>
      <c r="H81" s="7">
        <v>0</v>
      </c>
      <c r="I81" s="7">
        <v>0</v>
      </c>
      <c r="J81" s="7">
        <v>0</v>
      </c>
      <c r="K81" s="7">
        <v>0</v>
      </c>
      <c r="L81" s="7">
        <v>0</v>
      </c>
      <c r="M81" s="7">
        <v>0</v>
      </c>
      <c r="N81" s="7">
        <v>0</v>
      </c>
      <c r="O81" s="7">
        <v>60000</v>
      </c>
      <c r="P81" s="7">
        <v>0</v>
      </c>
      <c r="Q81" s="7">
        <v>0</v>
      </c>
      <c r="R81" s="7">
        <v>0</v>
      </c>
      <c r="S81" s="7">
        <v>0</v>
      </c>
      <c r="T81" s="7">
        <v>0</v>
      </c>
      <c r="U81" s="7">
        <v>0</v>
      </c>
      <c r="V81" s="7">
        <v>0</v>
      </c>
      <c r="W81" s="7">
        <v>0</v>
      </c>
      <c r="X81" s="7">
        <v>0</v>
      </c>
      <c r="Y81" s="7">
        <v>0</v>
      </c>
      <c r="Z81" s="7">
        <v>0</v>
      </c>
      <c r="AA81" s="7">
        <v>0</v>
      </c>
      <c r="AB81" s="7">
        <v>0</v>
      </c>
      <c r="AC81" s="7">
        <v>0</v>
      </c>
      <c r="AD81" s="8">
        <v>0</v>
      </c>
      <c r="AE81" s="27">
        <f t="shared" si="2"/>
        <v>0</v>
      </c>
      <c r="AF81" s="28">
        <f t="shared" si="3"/>
        <v>0</v>
      </c>
      <c r="AG81" s="7">
        <v>0</v>
      </c>
    </row>
    <row r="82" spans="1:33" ht="25.5" outlineLevel="2" x14ac:dyDescent="0.25">
      <c r="A82" s="5" t="s">
        <v>151</v>
      </c>
      <c r="B82" s="6" t="s">
        <v>152</v>
      </c>
      <c r="C82" s="6"/>
      <c r="D82" s="6"/>
      <c r="E82" s="6"/>
      <c r="F82" s="7">
        <v>360000</v>
      </c>
      <c r="G82" s="7">
        <v>360000</v>
      </c>
      <c r="H82" s="7">
        <v>0</v>
      </c>
      <c r="I82" s="7">
        <v>0</v>
      </c>
      <c r="J82" s="7">
        <v>0</v>
      </c>
      <c r="K82" s="7">
        <v>0</v>
      </c>
      <c r="L82" s="7">
        <v>0</v>
      </c>
      <c r="M82" s="7">
        <v>0</v>
      </c>
      <c r="N82" s="7">
        <v>0</v>
      </c>
      <c r="O82" s="7">
        <v>360000</v>
      </c>
      <c r="P82" s="7">
        <v>0</v>
      </c>
      <c r="Q82" s="7">
        <v>0</v>
      </c>
      <c r="R82" s="7">
        <v>0</v>
      </c>
      <c r="S82" s="7">
        <v>0</v>
      </c>
      <c r="T82" s="7">
        <v>0</v>
      </c>
      <c r="U82" s="7">
        <v>0</v>
      </c>
      <c r="V82" s="7">
        <v>0</v>
      </c>
      <c r="W82" s="7">
        <v>0</v>
      </c>
      <c r="X82" s="7">
        <v>86238</v>
      </c>
      <c r="Y82" s="7">
        <v>0</v>
      </c>
      <c r="Z82" s="7">
        <v>0</v>
      </c>
      <c r="AA82" s="7">
        <v>86238</v>
      </c>
      <c r="AB82" s="7">
        <v>-86238</v>
      </c>
      <c r="AC82" s="7">
        <v>0</v>
      </c>
      <c r="AD82" s="8">
        <v>0.23955000000000001</v>
      </c>
      <c r="AE82" s="27">
        <f t="shared" si="2"/>
        <v>23.955000000000002</v>
      </c>
      <c r="AF82" s="28">
        <f t="shared" si="3"/>
        <v>23.955000000000002</v>
      </c>
      <c r="AG82" s="7">
        <v>0</v>
      </c>
    </row>
    <row r="83" spans="1:33" ht="25.5" outlineLevel="1" x14ac:dyDescent="0.25">
      <c r="A83" s="5" t="s">
        <v>153</v>
      </c>
      <c r="B83" s="6" t="s">
        <v>154</v>
      </c>
      <c r="C83" s="6"/>
      <c r="D83" s="6"/>
      <c r="E83" s="6"/>
      <c r="F83" s="7">
        <v>35575500</v>
      </c>
      <c r="G83" s="7">
        <v>43921600</v>
      </c>
      <c r="H83" s="7">
        <v>0</v>
      </c>
      <c r="I83" s="7">
        <v>0</v>
      </c>
      <c r="J83" s="7">
        <v>0</v>
      </c>
      <c r="K83" s="7">
        <v>0</v>
      </c>
      <c r="L83" s="7">
        <v>0</v>
      </c>
      <c r="M83" s="7">
        <v>0</v>
      </c>
      <c r="N83" s="7">
        <v>0</v>
      </c>
      <c r="O83" s="7">
        <v>35575500</v>
      </c>
      <c r="P83" s="7">
        <v>0</v>
      </c>
      <c r="Q83" s="7">
        <v>0</v>
      </c>
      <c r="R83" s="7">
        <v>0</v>
      </c>
      <c r="S83" s="7">
        <v>0</v>
      </c>
      <c r="T83" s="7">
        <v>0</v>
      </c>
      <c r="U83" s="7">
        <v>0</v>
      </c>
      <c r="V83" s="7">
        <v>0</v>
      </c>
      <c r="W83" s="7">
        <v>0</v>
      </c>
      <c r="X83" s="7">
        <v>10647462.460000001</v>
      </c>
      <c r="Y83" s="7">
        <v>0</v>
      </c>
      <c r="Z83" s="7">
        <v>0</v>
      </c>
      <c r="AA83" s="7">
        <v>10647462.460000001</v>
      </c>
      <c r="AB83" s="7">
        <v>-10647462.460000001</v>
      </c>
      <c r="AC83" s="7">
        <v>0</v>
      </c>
      <c r="AD83" s="8">
        <v>0.24241973106626352</v>
      </c>
      <c r="AE83" s="27">
        <f t="shared" si="2"/>
        <v>29.929199758260605</v>
      </c>
      <c r="AF83" s="28">
        <f t="shared" si="3"/>
        <v>24.241973106626354</v>
      </c>
      <c r="AG83" s="7">
        <v>0</v>
      </c>
    </row>
    <row r="84" spans="1:33" ht="25.5" outlineLevel="2" x14ac:dyDescent="0.25">
      <c r="A84" s="5" t="s">
        <v>155</v>
      </c>
      <c r="B84" s="6" t="s">
        <v>156</v>
      </c>
      <c r="C84" s="6"/>
      <c r="D84" s="6"/>
      <c r="E84" s="6"/>
      <c r="F84" s="7">
        <v>29150000</v>
      </c>
      <c r="G84" s="7">
        <v>30836000</v>
      </c>
      <c r="H84" s="7">
        <v>0</v>
      </c>
      <c r="I84" s="7">
        <v>0</v>
      </c>
      <c r="J84" s="7">
        <v>0</v>
      </c>
      <c r="K84" s="7">
        <v>0</v>
      </c>
      <c r="L84" s="7">
        <v>0</v>
      </c>
      <c r="M84" s="7">
        <v>0</v>
      </c>
      <c r="N84" s="7">
        <v>0</v>
      </c>
      <c r="O84" s="7">
        <v>29150000</v>
      </c>
      <c r="P84" s="7">
        <v>0</v>
      </c>
      <c r="Q84" s="7">
        <v>0</v>
      </c>
      <c r="R84" s="7">
        <v>0</v>
      </c>
      <c r="S84" s="7">
        <v>0</v>
      </c>
      <c r="T84" s="7">
        <v>0</v>
      </c>
      <c r="U84" s="7">
        <v>0</v>
      </c>
      <c r="V84" s="7">
        <v>0</v>
      </c>
      <c r="W84" s="7">
        <v>0</v>
      </c>
      <c r="X84" s="7">
        <v>9337462.4600000009</v>
      </c>
      <c r="Y84" s="7">
        <v>0</v>
      </c>
      <c r="Z84" s="7">
        <v>0</v>
      </c>
      <c r="AA84" s="7">
        <v>9337462.4600000009</v>
      </c>
      <c r="AB84" s="7">
        <v>-9337462.4600000009</v>
      </c>
      <c r="AC84" s="7">
        <v>0</v>
      </c>
      <c r="AD84" s="8">
        <v>0.3028104313140485</v>
      </c>
      <c r="AE84" s="27">
        <f t="shared" si="2"/>
        <v>32.032461269296739</v>
      </c>
      <c r="AF84" s="28">
        <f t="shared" si="3"/>
        <v>30.281043131404857</v>
      </c>
      <c r="AG84" s="7">
        <v>0</v>
      </c>
    </row>
    <row r="85" spans="1:33" ht="25.5" outlineLevel="2" x14ac:dyDescent="0.25">
      <c r="A85" s="5" t="s">
        <v>157</v>
      </c>
      <c r="B85" s="6" t="s">
        <v>158</v>
      </c>
      <c r="C85" s="6"/>
      <c r="D85" s="6"/>
      <c r="E85" s="6"/>
      <c r="F85" s="7">
        <v>364900</v>
      </c>
      <c r="G85" s="7">
        <v>364900</v>
      </c>
      <c r="H85" s="7">
        <v>0</v>
      </c>
      <c r="I85" s="7">
        <v>0</v>
      </c>
      <c r="J85" s="7">
        <v>0</v>
      </c>
      <c r="K85" s="7">
        <v>0</v>
      </c>
      <c r="L85" s="7">
        <v>0</v>
      </c>
      <c r="M85" s="7">
        <v>0</v>
      </c>
      <c r="N85" s="7">
        <v>0</v>
      </c>
      <c r="O85" s="7">
        <v>364900</v>
      </c>
      <c r="P85" s="7">
        <v>0</v>
      </c>
      <c r="Q85" s="7">
        <v>0</v>
      </c>
      <c r="R85" s="7">
        <v>0</v>
      </c>
      <c r="S85" s="7">
        <v>0</v>
      </c>
      <c r="T85" s="7">
        <v>0</v>
      </c>
      <c r="U85" s="7">
        <v>0</v>
      </c>
      <c r="V85" s="7">
        <v>0</v>
      </c>
      <c r="W85" s="7">
        <v>0</v>
      </c>
      <c r="X85" s="7">
        <v>0</v>
      </c>
      <c r="Y85" s="7">
        <v>0</v>
      </c>
      <c r="Z85" s="7">
        <v>0</v>
      </c>
      <c r="AA85" s="7">
        <v>0</v>
      </c>
      <c r="AB85" s="7">
        <v>0</v>
      </c>
      <c r="AC85" s="7">
        <v>0</v>
      </c>
      <c r="AD85" s="8">
        <v>0</v>
      </c>
      <c r="AE85" s="27">
        <f t="shared" si="2"/>
        <v>0</v>
      </c>
      <c r="AF85" s="28">
        <f t="shared" si="3"/>
        <v>0</v>
      </c>
      <c r="AG85" s="7">
        <v>0</v>
      </c>
    </row>
    <row r="86" spans="1:33" ht="25.5" outlineLevel="2" x14ac:dyDescent="0.25">
      <c r="A86" s="5" t="s">
        <v>159</v>
      </c>
      <c r="B86" s="6" t="s">
        <v>160</v>
      </c>
      <c r="C86" s="6"/>
      <c r="D86" s="6"/>
      <c r="E86" s="6"/>
      <c r="F86" s="7">
        <v>6060600</v>
      </c>
      <c r="G86" s="7">
        <v>12720700</v>
      </c>
      <c r="H86" s="7">
        <v>0</v>
      </c>
      <c r="I86" s="7">
        <v>0</v>
      </c>
      <c r="J86" s="7">
        <v>0</v>
      </c>
      <c r="K86" s="7">
        <v>0</v>
      </c>
      <c r="L86" s="7">
        <v>0</v>
      </c>
      <c r="M86" s="7">
        <v>0</v>
      </c>
      <c r="N86" s="7">
        <v>0</v>
      </c>
      <c r="O86" s="7">
        <v>6060600</v>
      </c>
      <c r="P86" s="7">
        <v>0</v>
      </c>
      <c r="Q86" s="7">
        <v>0</v>
      </c>
      <c r="R86" s="7">
        <v>0</v>
      </c>
      <c r="S86" s="7">
        <v>0</v>
      </c>
      <c r="T86" s="7">
        <v>0</v>
      </c>
      <c r="U86" s="7">
        <v>0</v>
      </c>
      <c r="V86" s="7">
        <v>0</v>
      </c>
      <c r="W86" s="7">
        <v>0</v>
      </c>
      <c r="X86" s="7">
        <v>1310000</v>
      </c>
      <c r="Y86" s="7">
        <v>0</v>
      </c>
      <c r="Z86" s="7">
        <v>0</v>
      </c>
      <c r="AA86" s="7">
        <v>1310000</v>
      </c>
      <c r="AB86" s="7">
        <v>-1310000</v>
      </c>
      <c r="AC86" s="7">
        <v>0</v>
      </c>
      <c r="AD86" s="8">
        <v>0.10298175414874967</v>
      </c>
      <c r="AE86" s="27">
        <f t="shared" si="2"/>
        <v>21.615021615021615</v>
      </c>
      <c r="AF86" s="28">
        <f t="shared" si="3"/>
        <v>10.298175414874967</v>
      </c>
      <c r="AG86" s="7">
        <v>0</v>
      </c>
    </row>
    <row r="87" spans="1:33" ht="25.5" outlineLevel="1" x14ac:dyDescent="0.25">
      <c r="A87" s="5" t="s">
        <v>161</v>
      </c>
      <c r="B87" s="6" t="s">
        <v>162</v>
      </c>
      <c r="C87" s="6"/>
      <c r="D87" s="6"/>
      <c r="E87" s="6"/>
      <c r="F87" s="7">
        <v>68872200</v>
      </c>
      <c r="G87" s="7">
        <v>69567900</v>
      </c>
      <c r="H87" s="7">
        <v>0</v>
      </c>
      <c r="I87" s="7">
        <v>0</v>
      </c>
      <c r="J87" s="7">
        <v>0</v>
      </c>
      <c r="K87" s="7">
        <v>0</v>
      </c>
      <c r="L87" s="7">
        <v>0</v>
      </c>
      <c r="M87" s="7">
        <v>0</v>
      </c>
      <c r="N87" s="7">
        <v>0</v>
      </c>
      <c r="O87" s="7">
        <v>68872200</v>
      </c>
      <c r="P87" s="7">
        <v>0</v>
      </c>
      <c r="Q87" s="7">
        <v>0</v>
      </c>
      <c r="R87" s="7">
        <v>0</v>
      </c>
      <c r="S87" s="7">
        <v>0</v>
      </c>
      <c r="T87" s="7">
        <v>0</v>
      </c>
      <c r="U87" s="7">
        <v>0</v>
      </c>
      <c r="V87" s="7">
        <v>0</v>
      </c>
      <c r="W87" s="7">
        <v>0</v>
      </c>
      <c r="X87" s="7">
        <v>0</v>
      </c>
      <c r="Y87" s="7">
        <v>0</v>
      </c>
      <c r="Z87" s="7">
        <v>0</v>
      </c>
      <c r="AA87" s="7">
        <v>0</v>
      </c>
      <c r="AB87" s="7">
        <v>0</v>
      </c>
      <c r="AC87" s="7">
        <v>0</v>
      </c>
      <c r="AD87" s="8">
        <v>0</v>
      </c>
      <c r="AE87" s="27">
        <f t="shared" si="2"/>
        <v>0</v>
      </c>
      <c r="AF87" s="28">
        <f t="shared" si="3"/>
        <v>0</v>
      </c>
      <c r="AG87" s="7">
        <v>0</v>
      </c>
    </row>
    <row r="88" spans="1:33" ht="25.5" outlineLevel="2" x14ac:dyDescent="0.25">
      <c r="A88" s="5" t="s">
        <v>163</v>
      </c>
      <c r="B88" s="6" t="s">
        <v>164</v>
      </c>
      <c r="C88" s="6"/>
      <c r="D88" s="6"/>
      <c r="E88" s="6"/>
      <c r="F88" s="7">
        <v>68872200</v>
      </c>
      <c r="G88" s="7">
        <v>69567900</v>
      </c>
      <c r="H88" s="7">
        <v>0</v>
      </c>
      <c r="I88" s="7">
        <v>0</v>
      </c>
      <c r="J88" s="7">
        <v>0</v>
      </c>
      <c r="K88" s="7">
        <v>0</v>
      </c>
      <c r="L88" s="7">
        <v>0</v>
      </c>
      <c r="M88" s="7">
        <v>0</v>
      </c>
      <c r="N88" s="7">
        <v>0</v>
      </c>
      <c r="O88" s="7">
        <v>68872200</v>
      </c>
      <c r="P88" s="7">
        <v>0</v>
      </c>
      <c r="Q88" s="7">
        <v>0</v>
      </c>
      <c r="R88" s="7">
        <v>0</v>
      </c>
      <c r="S88" s="7">
        <v>0</v>
      </c>
      <c r="T88" s="7">
        <v>0</v>
      </c>
      <c r="U88" s="7">
        <v>0</v>
      </c>
      <c r="V88" s="7">
        <v>0</v>
      </c>
      <c r="W88" s="7">
        <v>0</v>
      </c>
      <c r="X88" s="7">
        <v>0</v>
      </c>
      <c r="Y88" s="7">
        <v>0</v>
      </c>
      <c r="Z88" s="7">
        <v>0</v>
      </c>
      <c r="AA88" s="7">
        <v>0</v>
      </c>
      <c r="AB88" s="7">
        <v>0</v>
      </c>
      <c r="AC88" s="7">
        <v>0</v>
      </c>
      <c r="AD88" s="8">
        <v>0</v>
      </c>
      <c r="AE88" s="27">
        <f t="shared" si="2"/>
        <v>0</v>
      </c>
      <c r="AF88" s="28">
        <f t="shared" si="3"/>
        <v>0</v>
      </c>
      <c r="AG88" s="7">
        <v>0</v>
      </c>
    </row>
    <row r="89" spans="1:33" s="12" customFormat="1" ht="51" x14ac:dyDescent="0.25">
      <c r="A89" s="19" t="s">
        <v>165</v>
      </c>
      <c r="B89" s="20" t="s">
        <v>166</v>
      </c>
      <c r="C89" s="20"/>
      <c r="D89" s="20"/>
      <c r="E89" s="20"/>
      <c r="F89" s="18">
        <v>4234000</v>
      </c>
      <c r="G89" s="18">
        <v>4234000</v>
      </c>
      <c r="H89" s="18">
        <v>0</v>
      </c>
      <c r="I89" s="18">
        <v>0</v>
      </c>
      <c r="J89" s="18">
        <v>0</v>
      </c>
      <c r="K89" s="18">
        <v>0</v>
      </c>
      <c r="L89" s="18">
        <v>0</v>
      </c>
      <c r="M89" s="18">
        <v>0</v>
      </c>
      <c r="N89" s="18">
        <v>0</v>
      </c>
      <c r="O89" s="18">
        <v>4234000</v>
      </c>
      <c r="P89" s="18">
        <v>0</v>
      </c>
      <c r="Q89" s="18">
        <v>0</v>
      </c>
      <c r="R89" s="18">
        <v>0</v>
      </c>
      <c r="S89" s="18">
        <v>0</v>
      </c>
      <c r="T89" s="18">
        <v>0</v>
      </c>
      <c r="U89" s="18">
        <v>0</v>
      </c>
      <c r="V89" s="18">
        <v>0</v>
      </c>
      <c r="W89" s="18">
        <v>0</v>
      </c>
      <c r="X89" s="18">
        <v>270282.44</v>
      </c>
      <c r="Y89" s="18">
        <v>0</v>
      </c>
      <c r="Z89" s="18">
        <v>0</v>
      </c>
      <c r="AA89" s="18">
        <v>270282.44</v>
      </c>
      <c r="AB89" s="18">
        <v>-270282.44</v>
      </c>
      <c r="AC89" s="18">
        <v>0</v>
      </c>
      <c r="AD89" s="21">
        <v>6.3836192725555033E-2</v>
      </c>
      <c r="AE89" s="25">
        <f t="shared" si="2"/>
        <v>6.383619272555503</v>
      </c>
      <c r="AF89" s="26">
        <f t="shared" si="3"/>
        <v>6.383619272555503</v>
      </c>
      <c r="AG89" s="18">
        <v>0</v>
      </c>
    </row>
    <row r="90" spans="1:33" ht="25.5" outlineLevel="2" x14ac:dyDescent="0.25">
      <c r="A90" s="5" t="s">
        <v>167</v>
      </c>
      <c r="B90" s="6" t="s">
        <v>168</v>
      </c>
      <c r="C90" s="6"/>
      <c r="D90" s="6"/>
      <c r="E90" s="6"/>
      <c r="F90" s="7">
        <v>336600</v>
      </c>
      <c r="G90" s="7">
        <v>262530</v>
      </c>
      <c r="H90" s="7">
        <v>0</v>
      </c>
      <c r="I90" s="7">
        <v>0</v>
      </c>
      <c r="J90" s="7">
        <v>0</v>
      </c>
      <c r="K90" s="7">
        <v>0</v>
      </c>
      <c r="L90" s="7">
        <v>0</v>
      </c>
      <c r="M90" s="7">
        <v>0</v>
      </c>
      <c r="N90" s="7">
        <v>0</v>
      </c>
      <c r="O90" s="7">
        <v>336600</v>
      </c>
      <c r="P90" s="7">
        <v>0</v>
      </c>
      <c r="Q90" s="7">
        <v>0</v>
      </c>
      <c r="R90" s="7">
        <v>0</v>
      </c>
      <c r="S90" s="7">
        <v>0</v>
      </c>
      <c r="T90" s="7">
        <v>0</v>
      </c>
      <c r="U90" s="7">
        <v>0</v>
      </c>
      <c r="V90" s="7">
        <v>0</v>
      </c>
      <c r="W90" s="7">
        <v>0</v>
      </c>
      <c r="X90" s="7">
        <v>0</v>
      </c>
      <c r="Y90" s="7">
        <v>0</v>
      </c>
      <c r="Z90" s="7">
        <v>0</v>
      </c>
      <c r="AA90" s="7">
        <v>0</v>
      </c>
      <c r="AB90" s="7">
        <v>0</v>
      </c>
      <c r="AC90" s="7">
        <v>0</v>
      </c>
      <c r="AD90" s="8">
        <v>0</v>
      </c>
      <c r="AE90" s="27">
        <f t="shared" si="2"/>
        <v>0</v>
      </c>
      <c r="AF90" s="28">
        <f t="shared" si="3"/>
        <v>0</v>
      </c>
      <c r="AG90" s="7">
        <v>0</v>
      </c>
    </row>
    <row r="91" spans="1:33" ht="25.5" outlineLevel="2" x14ac:dyDescent="0.25">
      <c r="A91" s="5" t="s">
        <v>169</v>
      </c>
      <c r="B91" s="6" t="s">
        <v>170</v>
      </c>
      <c r="C91" s="6"/>
      <c r="D91" s="6"/>
      <c r="E91" s="6"/>
      <c r="F91" s="7">
        <v>3599300</v>
      </c>
      <c r="G91" s="7">
        <v>3639010</v>
      </c>
      <c r="H91" s="7">
        <v>0</v>
      </c>
      <c r="I91" s="7">
        <v>0</v>
      </c>
      <c r="J91" s="7">
        <v>0</v>
      </c>
      <c r="K91" s="7">
        <v>0</v>
      </c>
      <c r="L91" s="7">
        <v>0</v>
      </c>
      <c r="M91" s="7">
        <v>0</v>
      </c>
      <c r="N91" s="7">
        <v>0</v>
      </c>
      <c r="O91" s="7">
        <v>3599300</v>
      </c>
      <c r="P91" s="7">
        <v>0</v>
      </c>
      <c r="Q91" s="7">
        <v>0</v>
      </c>
      <c r="R91" s="7">
        <v>0</v>
      </c>
      <c r="S91" s="7">
        <v>0</v>
      </c>
      <c r="T91" s="7">
        <v>0</v>
      </c>
      <c r="U91" s="7">
        <v>0</v>
      </c>
      <c r="V91" s="7">
        <v>0</v>
      </c>
      <c r="W91" s="7">
        <v>0</v>
      </c>
      <c r="X91" s="7">
        <v>245943.2</v>
      </c>
      <c r="Y91" s="7">
        <v>0</v>
      </c>
      <c r="Z91" s="7">
        <v>0</v>
      </c>
      <c r="AA91" s="7">
        <v>245943.2</v>
      </c>
      <c r="AB91" s="7">
        <v>-245943.2</v>
      </c>
      <c r="AC91" s="7">
        <v>0</v>
      </c>
      <c r="AD91" s="8">
        <v>6.7585194874430127E-2</v>
      </c>
      <c r="AE91" s="27">
        <f t="shared" si="2"/>
        <v>6.8330842108187708</v>
      </c>
      <c r="AF91" s="28">
        <f t="shared" si="3"/>
        <v>6.7585194874430137</v>
      </c>
      <c r="AG91" s="7">
        <v>0</v>
      </c>
    </row>
    <row r="92" spans="1:33" ht="25.5" outlineLevel="2" x14ac:dyDescent="0.25">
      <c r="A92" s="5" t="s">
        <v>171</v>
      </c>
      <c r="B92" s="6" t="s">
        <v>172</v>
      </c>
      <c r="C92" s="6"/>
      <c r="D92" s="6"/>
      <c r="E92" s="6"/>
      <c r="F92" s="7">
        <v>298100</v>
      </c>
      <c r="G92" s="7">
        <v>332460</v>
      </c>
      <c r="H92" s="7">
        <v>0</v>
      </c>
      <c r="I92" s="7">
        <v>0</v>
      </c>
      <c r="J92" s="7">
        <v>0</v>
      </c>
      <c r="K92" s="7">
        <v>0</v>
      </c>
      <c r="L92" s="7">
        <v>0</v>
      </c>
      <c r="M92" s="7">
        <v>0</v>
      </c>
      <c r="N92" s="7">
        <v>0</v>
      </c>
      <c r="O92" s="7">
        <v>298100</v>
      </c>
      <c r="P92" s="7">
        <v>0</v>
      </c>
      <c r="Q92" s="7">
        <v>0</v>
      </c>
      <c r="R92" s="7">
        <v>0</v>
      </c>
      <c r="S92" s="7">
        <v>0</v>
      </c>
      <c r="T92" s="7">
        <v>0</v>
      </c>
      <c r="U92" s="7">
        <v>0</v>
      </c>
      <c r="V92" s="7">
        <v>0</v>
      </c>
      <c r="W92" s="7">
        <v>0</v>
      </c>
      <c r="X92" s="7">
        <v>24339.24</v>
      </c>
      <c r="Y92" s="7">
        <v>0</v>
      </c>
      <c r="Z92" s="7">
        <v>0</v>
      </c>
      <c r="AA92" s="7">
        <v>24339.24</v>
      </c>
      <c r="AB92" s="7">
        <v>-24339.24</v>
      </c>
      <c r="AC92" s="7">
        <v>0</v>
      </c>
      <c r="AD92" s="8">
        <v>7.3209528965890627E-2</v>
      </c>
      <c r="AE92" s="27">
        <f t="shared" si="2"/>
        <v>8.1647903388124785</v>
      </c>
      <c r="AF92" s="28">
        <f t="shared" si="3"/>
        <v>7.3209528965890645</v>
      </c>
      <c r="AG92" s="7">
        <v>0</v>
      </c>
    </row>
    <row r="93" spans="1:33" s="12" customFormat="1" ht="38.25" x14ac:dyDescent="0.25">
      <c r="A93" s="19" t="s">
        <v>173</v>
      </c>
      <c r="B93" s="20" t="s">
        <v>174</v>
      </c>
      <c r="C93" s="20"/>
      <c r="D93" s="20"/>
      <c r="E93" s="20"/>
      <c r="F93" s="18">
        <v>98544200</v>
      </c>
      <c r="G93" s="18">
        <v>100275322</v>
      </c>
      <c r="H93" s="18">
        <v>0</v>
      </c>
      <c r="I93" s="18">
        <v>0</v>
      </c>
      <c r="J93" s="18">
        <v>0</v>
      </c>
      <c r="K93" s="18">
        <v>0</v>
      </c>
      <c r="L93" s="18">
        <v>0</v>
      </c>
      <c r="M93" s="18">
        <v>0</v>
      </c>
      <c r="N93" s="18">
        <v>0</v>
      </c>
      <c r="O93" s="18">
        <v>98544200</v>
      </c>
      <c r="P93" s="18">
        <v>0</v>
      </c>
      <c r="Q93" s="18">
        <v>0</v>
      </c>
      <c r="R93" s="18">
        <v>0</v>
      </c>
      <c r="S93" s="18">
        <v>0</v>
      </c>
      <c r="T93" s="18">
        <v>0</v>
      </c>
      <c r="U93" s="18">
        <v>0</v>
      </c>
      <c r="V93" s="18">
        <v>0</v>
      </c>
      <c r="W93" s="18">
        <v>0</v>
      </c>
      <c r="X93" s="18">
        <v>80000</v>
      </c>
      <c r="Y93" s="18">
        <v>0</v>
      </c>
      <c r="Z93" s="18">
        <v>0</v>
      </c>
      <c r="AA93" s="18">
        <v>80000</v>
      </c>
      <c r="AB93" s="18">
        <v>-80000</v>
      </c>
      <c r="AC93" s="18">
        <v>0</v>
      </c>
      <c r="AD93" s="21">
        <v>7.9780347152612482E-4</v>
      </c>
      <c r="AE93" s="25">
        <f t="shared" si="2"/>
        <v>8.1181845303934672E-2</v>
      </c>
      <c r="AF93" s="26">
        <f t="shared" si="3"/>
        <v>7.978034715261248E-2</v>
      </c>
      <c r="AG93" s="18">
        <v>0</v>
      </c>
    </row>
    <row r="94" spans="1:33" ht="38.25" outlineLevel="2" x14ac:dyDescent="0.25">
      <c r="A94" s="5" t="s">
        <v>175</v>
      </c>
      <c r="B94" s="6" t="s">
        <v>176</v>
      </c>
      <c r="C94" s="6"/>
      <c r="D94" s="6"/>
      <c r="E94" s="6"/>
      <c r="F94" s="7">
        <v>21000000</v>
      </c>
      <c r="G94" s="7">
        <v>22651122</v>
      </c>
      <c r="H94" s="7">
        <v>0</v>
      </c>
      <c r="I94" s="7">
        <v>0</v>
      </c>
      <c r="J94" s="7">
        <v>0</v>
      </c>
      <c r="K94" s="7">
        <v>0</v>
      </c>
      <c r="L94" s="7">
        <v>0</v>
      </c>
      <c r="M94" s="7">
        <v>0</v>
      </c>
      <c r="N94" s="7">
        <v>0</v>
      </c>
      <c r="O94" s="7">
        <v>21000000</v>
      </c>
      <c r="P94" s="7">
        <v>0</v>
      </c>
      <c r="Q94" s="7">
        <v>0</v>
      </c>
      <c r="R94" s="7">
        <v>0</v>
      </c>
      <c r="S94" s="7">
        <v>0</v>
      </c>
      <c r="T94" s="7">
        <v>0</v>
      </c>
      <c r="U94" s="7">
        <v>0</v>
      </c>
      <c r="V94" s="7">
        <v>0</v>
      </c>
      <c r="W94" s="7">
        <v>0</v>
      </c>
      <c r="X94" s="7">
        <v>0</v>
      </c>
      <c r="Y94" s="7">
        <v>0</v>
      </c>
      <c r="Z94" s="7">
        <v>0</v>
      </c>
      <c r="AA94" s="7">
        <v>0</v>
      </c>
      <c r="AB94" s="7">
        <v>0</v>
      </c>
      <c r="AC94" s="7">
        <v>0</v>
      </c>
      <c r="AD94" s="8">
        <v>0</v>
      </c>
      <c r="AE94" s="27">
        <f t="shared" si="2"/>
        <v>0</v>
      </c>
      <c r="AF94" s="28">
        <f t="shared" si="3"/>
        <v>0</v>
      </c>
      <c r="AG94" s="7">
        <v>0</v>
      </c>
    </row>
    <row r="95" spans="1:33" ht="25.5" outlineLevel="2" x14ac:dyDescent="0.25">
      <c r="A95" s="5" t="s">
        <v>177</v>
      </c>
      <c r="B95" s="6" t="s">
        <v>178</v>
      </c>
      <c r="C95" s="6"/>
      <c r="D95" s="6"/>
      <c r="E95" s="6"/>
      <c r="F95" s="7">
        <v>0</v>
      </c>
      <c r="G95" s="7">
        <v>80000</v>
      </c>
      <c r="H95" s="7">
        <v>0</v>
      </c>
      <c r="I95" s="7">
        <v>0</v>
      </c>
      <c r="J95" s="7">
        <v>0</v>
      </c>
      <c r="K95" s="7">
        <v>0</v>
      </c>
      <c r="L95" s="7">
        <v>0</v>
      </c>
      <c r="M95" s="7">
        <v>0</v>
      </c>
      <c r="N95" s="7">
        <v>0</v>
      </c>
      <c r="O95" s="7">
        <v>0</v>
      </c>
      <c r="P95" s="7">
        <v>0</v>
      </c>
      <c r="Q95" s="7">
        <v>0</v>
      </c>
      <c r="R95" s="7">
        <v>0</v>
      </c>
      <c r="S95" s="7">
        <v>0</v>
      </c>
      <c r="T95" s="7">
        <v>0</v>
      </c>
      <c r="U95" s="7">
        <v>0</v>
      </c>
      <c r="V95" s="7">
        <v>0</v>
      </c>
      <c r="W95" s="7">
        <v>0</v>
      </c>
      <c r="X95" s="7">
        <v>80000</v>
      </c>
      <c r="Y95" s="7">
        <v>0</v>
      </c>
      <c r="Z95" s="7">
        <v>0</v>
      </c>
      <c r="AA95" s="7">
        <v>80000</v>
      </c>
      <c r="AB95" s="7">
        <v>-80000</v>
      </c>
      <c r="AC95" s="7">
        <v>0</v>
      </c>
      <c r="AD95" s="8">
        <v>1</v>
      </c>
      <c r="AE95" s="27" t="e">
        <f t="shared" si="2"/>
        <v>#DIV/0!</v>
      </c>
      <c r="AF95" s="28">
        <f t="shared" si="3"/>
        <v>100</v>
      </c>
      <c r="AG95" s="7">
        <v>0</v>
      </c>
    </row>
    <row r="96" spans="1:33" ht="38.25" outlineLevel="2" x14ac:dyDescent="0.25">
      <c r="A96" s="5" t="s">
        <v>179</v>
      </c>
      <c r="B96" s="6" t="s">
        <v>180</v>
      </c>
      <c r="C96" s="6"/>
      <c r="D96" s="6"/>
      <c r="E96" s="6"/>
      <c r="F96" s="7">
        <v>77544200</v>
      </c>
      <c r="G96" s="7">
        <v>77544200</v>
      </c>
      <c r="H96" s="7">
        <v>0</v>
      </c>
      <c r="I96" s="7">
        <v>0</v>
      </c>
      <c r="J96" s="7">
        <v>0</v>
      </c>
      <c r="K96" s="7">
        <v>0</v>
      </c>
      <c r="L96" s="7">
        <v>0</v>
      </c>
      <c r="M96" s="7">
        <v>0</v>
      </c>
      <c r="N96" s="7">
        <v>0</v>
      </c>
      <c r="O96" s="7">
        <v>77544200</v>
      </c>
      <c r="P96" s="7">
        <v>0</v>
      </c>
      <c r="Q96" s="7">
        <v>0</v>
      </c>
      <c r="R96" s="7">
        <v>0</v>
      </c>
      <c r="S96" s="7">
        <v>0</v>
      </c>
      <c r="T96" s="7">
        <v>0</v>
      </c>
      <c r="U96" s="7">
        <v>0</v>
      </c>
      <c r="V96" s="7">
        <v>0</v>
      </c>
      <c r="W96" s="7">
        <v>0</v>
      </c>
      <c r="X96" s="7">
        <v>0</v>
      </c>
      <c r="Y96" s="7">
        <v>0</v>
      </c>
      <c r="Z96" s="7">
        <v>0</v>
      </c>
      <c r="AA96" s="7">
        <v>0</v>
      </c>
      <c r="AB96" s="7">
        <v>0</v>
      </c>
      <c r="AC96" s="7">
        <v>0</v>
      </c>
      <c r="AD96" s="8">
        <v>0</v>
      </c>
      <c r="AE96" s="27">
        <f t="shared" si="2"/>
        <v>0</v>
      </c>
      <c r="AF96" s="28">
        <f t="shared" si="3"/>
        <v>0</v>
      </c>
      <c r="AG96" s="7">
        <v>0</v>
      </c>
    </row>
    <row r="97" spans="1:33" s="12" customFormat="1" ht="51" x14ac:dyDescent="0.25">
      <c r="A97" s="19" t="s">
        <v>181</v>
      </c>
      <c r="B97" s="20" t="s">
        <v>182</v>
      </c>
      <c r="C97" s="20"/>
      <c r="D97" s="20"/>
      <c r="E97" s="20"/>
      <c r="F97" s="18">
        <v>22248500</v>
      </c>
      <c r="G97" s="18">
        <v>84646300</v>
      </c>
      <c r="H97" s="18">
        <v>0</v>
      </c>
      <c r="I97" s="18">
        <v>0</v>
      </c>
      <c r="J97" s="18">
        <v>0</v>
      </c>
      <c r="K97" s="18">
        <v>0</v>
      </c>
      <c r="L97" s="18">
        <v>0</v>
      </c>
      <c r="M97" s="18">
        <v>0</v>
      </c>
      <c r="N97" s="18">
        <v>0</v>
      </c>
      <c r="O97" s="18">
        <v>22248500</v>
      </c>
      <c r="P97" s="18">
        <v>0</v>
      </c>
      <c r="Q97" s="18">
        <v>0</v>
      </c>
      <c r="R97" s="18">
        <v>0</v>
      </c>
      <c r="S97" s="18">
        <v>0</v>
      </c>
      <c r="T97" s="18">
        <v>0</v>
      </c>
      <c r="U97" s="18">
        <v>0</v>
      </c>
      <c r="V97" s="18">
        <v>0</v>
      </c>
      <c r="W97" s="18">
        <v>0</v>
      </c>
      <c r="X97" s="18">
        <v>21197149.5</v>
      </c>
      <c r="Y97" s="18">
        <v>0</v>
      </c>
      <c r="Z97" s="18">
        <v>0</v>
      </c>
      <c r="AA97" s="18">
        <v>21197149.5</v>
      </c>
      <c r="AB97" s="18">
        <v>-21197149.5</v>
      </c>
      <c r="AC97" s="18">
        <v>0</v>
      </c>
      <c r="AD97" s="21">
        <v>0.25042027235685432</v>
      </c>
      <c r="AE97" s="25">
        <f t="shared" si="2"/>
        <v>95.274510641166827</v>
      </c>
      <c r="AF97" s="26">
        <f t="shared" si="3"/>
        <v>25.042027235685431</v>
      </c>
      <c r="AG97" s="18">
        <v>0</v>
      </c>
    </row>
    <row r="98" spans="1:33" outlineLevel="2" x14ac:dyDescent="0.25">
      <c r="A98" s="5" t="s">
        <v>183</v>
      </c>
      <c r="B98" s="6" t="s">
        <v>184</v>
      </c>
      <c r="C98" s="6"/>
      <c r="D98" s="6"/>
      <c r="E98" s="6"/>
      <c r="F98" s="7">
        <v>2960500</v>
      </c>
      <c r="G98" s="7">
        <v>2912500</v>
      </c>
      <c r="H98" s="7">
        <v>0</v>
      </c>
      <c r="I98" s="7">
        <v>0</v>
      </c>
      <c r="J98" s="7">
        <v>0</v>
      </c>
      <c r="K98" s="7">
        <v>0</v>
      </c>
      <c r="L98" s="7">
        <v>0</v>
      </c>
      <c r="M98" s="7">
        <v>0</v>
      </c>
      <c r="N98" s="7">
        <v>0</v>
      </c>
      <c r="O98" s="7">
        <v>2960500</v>
      </c>
      <c r="P98" s="7">
        <v>0</v>
      </c>
      <c r="Q98" s="7">
        <v>0</v>
      </c>
      <c r="R98" s="7">
        <v>0</v>
      </c>
      <c r="S98" s="7">
        <v>0</v>
      </c>
      <c r="T98" s="7">
        <v>0</v>
      </c>
      <c r="U98" s="7">
        <v>0</v>
      </c>
      <c r="V98" s="7">
        <v>0</v>
      </c>
      <c r="W98" s="7">
        <v>0</v>
      </c>
      <c r="X98" s="7">
        <v>0</v>
      </c>
      <c r="Y98" s="7">
        <v>0</v>
      </c>
      <c r="Z98" s="7">
        <v>0</v>
      </c>
      <c r="AA98" s="7">
        <v>0</v>
      </c>
      <c r="AB98" s="7">
        <v>0</v>
      </c>
      <c r="AC98" s="7">
        <v>0</v>
      </c>
      <c r="AD98" s="8">
        <v>0</v>
      </c>
      <c r="AE98" s="27">
        <f t="shared" si="2"/>
        <v>0</v>
      </c>
      <c r="AF98" s="28">
        <f t="shared" si="3"/>
        <v>0</v>
      </c>
      <c r="AG98" s="7">
        <v>0</v>
      </c>
    </row>
    <row r="99" spans="1:33" outlineLevel="2" x14ac:dyDescent="0.25">
      <c r="A99" s="5" t="s">
        <v>185</v>
      </c>
      <c r="B99" s="6" t="s">
        <v>186</v>
      </c>
      <c r="C99" s="6"/>
      <c r="D99" s="6"/>
      <c r="E99" s="6"/>
      <c r="F99" s="7">
        <v>1500000</v>
      </c>
      <c r="G99" s="7">
        <v>3134000</v>
      </c>
      <c r="H99" s="7">
        <v>0</v>
      </c>
      <c r="I99" s="7">
        <v>0</v>
      </c>
      <c r="J99" s="7">
        <v>0</v>
      </c>
      <c r="K99" s="7">
        <v>0</v>
      </c>
      <c r="L99" s="7">
        <v>0</v>
      </c>
      <c r="M99" s="7">
        <v>0</v>
      </c>
      <c r="N99" s="7">
        <v>0</v>
      </c>
      <c r="O99" s="7">
        <v>1500000</v>
      </c>
      <c r="P99" s="7">
        <v>0</v>
      </c>
      <c r="Q99" s="7">
        <v>0</v>
      </c>
      <c r="R99" s="7">
        <v>0</v>
      </c>
      <c r="S99" s="7">
        <v>0</v>
      </c>
      <c r="T99" s="7">
        <v>0</v>
      </c>
      <c r="U99" s="7">
        <v>0</v>
      </c>
      <c r="V99" s="7">
        <v>0</v>
      </c>
      <c r="W99" s="7">
        <v>0</v>
      </c>
      <c r="X99" s="7">
        <v>645713.69999999995</v>
      </c>
      <c r="Y99" s="7">
        <v>0</v>
      </c>
      <c r="Z99" s="7">
        <v>0</v>
      </c>
      <c r="AA99" s="7">
        <v>645713.69999999995</v>
      </c>
      <c r="AB99" s="7">
        <v>-645713.69999999995</v>
      </c>
      <c r="AC99" s="7">
        <v>0</v>
      </c>
      <c r="AD99" s="8">
        <v>0.20603500319081047</v>
      </c>
      <c r="AE99" s="27">
        <f t="shared" si="2"/>
        <v>43.047579999999996</v>
      </c>
      <c r="AF99" s="28">
        <f t="shared" si="3"/>
        <v>20.603500319081043</v>
      </c>
      <c r="AG99" s="7">
        <v>0</v>
      </c>
    </row>
    <row r="100" spans="1:33" ht="38.25" outlineLevel="2" x14ac:dyDescent="0.25">
      <c r="A100" s="5" t="s">
        <v>187</v>
      </c>
      <c r="B100" s="6" t="s">
        <v>188</v>
      </c>
      <c r="C100" s="6"/>
      <c r="D100" s="6"/>
      <c r="E100" s="6"/>
      <c r="F100" s="7">
        <v>0</v>
      </c>
      <c r="G100" s="7">
        <v>59631800</v>
      </c>
      <c r="H100" s="7">
        <v>0</v>
      </c>
      <c r="I100" s="7">
        <v>0</v>
      </c>
      <c r="J100" s="7">
        <v>0</v>
      </c>
      <c r="K100" s="7">
        <v>0</v>
      </c>
      <c r="L100" s="7">
        <v>0</v>
      </c>
      <c r="M100" s="7">
        <v>0</v>
      </c>
      <c r="N100" s="7">
        <v>0</v>
      </c>
      <c r="O100" s="7">
        <v>0</v>
      </c>
      <c r="P100" s="7">
        <v>0</v>
      </c>
      <c r="Q100" s="7">
        <v>0</v>
      </c>
      <c r="R100" s="7">
        <v>0</v>
      </c>
      <c r="S100" s="7">
        <v>0</v>
      </c>
      <c r="T100" s="7">
        <v>0</v>
      </c>
      <c r="U100" s="7">
        <v>0</v>
      </c>
      <c r="V100" s="7">
        <v>0</v>
      </c>
      <c r="W100" s="7">
        <v>0</v>
      </c>
      <c r="X100" s="7">
        <v>17306470.210000001</v>
      </c>
      <c r="Y100" s="7">
        <v>0</v>
      </c>
      <c r="Z100" s="7">
        <v>0</v>
      </c>
      <c r="AA100" s="7">
        <v>17306470.210000001</v>
      </c>
      <c r="AB100" s="7">
        <v>-17306470.210000001</v>
      </c>
      <c r="AC100" s="7">
        <v>0</v>
      </c>
      <c r="AD100" s="8">
        <v>0.29022216686398866</v>
      </c>
      <c r="AE100" s="27" t="e">
        <f t="shared" si="2"/>
        <v>#DIV/0!</v>
      </c>
      <c r="AF100" s="28">
        <f t="shared" si="3"/>
        <v>29.02221668639887</v>
      </c>
      <c r="AG100" s="7">
        <v>0</v>
      </c>
    </row>
    <row r="101" spans="1:33" ht="38.25" outlineLevel="2" x14ac:dyDescent="0.25">
      <c r="A101" s="5" t="s">
        <v>189</v>
      </c>
      <c r="B101" s="6" t="s">
        <v>190</v>
      </c>
      <c r="C101" s="6"/>
      <c r="D101" s="6"/>
      <c r="E101" s="6"/>
      <c r="F101" s="7">
        <v>17788000</v>
      </c>
      <c r="G101" s="7">
        <v>18968000</v>
      </c>
      <c r="H101" s="7">
        <v>0</v>
      </c>
      <c r="I101" s="7">
        <v>0</v>
      </c>
      <c r="J101" s="7">
        <v>0</v>
      </c>
      <c r="K101" s="7">
        <v>0</v>
      </c>
      <c r="L101" s="7">
        <v>0</v>
      </c>
      <c r="M101" s="7">
        <v>0</v>
      </c>
      <c r="N101" s="7">
        <v>0</v>
      </c>
      <c r="O101" s="7">
        <v>17788000</v>
      </c>
      <c r="P101" s="7">
        <v>0</v>
      </c>
      <c r="Q101" s="7">
        <v>0</v>
      </c>
      <c r="R101" s="7">
        <v>0</v>
      </c>
      <c r="S101" s="7">
        <v>0</v>
      </c>
      <c r="T101" s="7">
        <v>0</v>
      </c>
      <c r="U101" s="7">
        <v>0</v>
      </c>
      <c r="V101" s="7">
        <v>0</v>
      </c>
      <c r="W101" s="7">
        <v>0</v>
      </c>
      <c r="X101" s="7">
        <v>3244965.59</v>
      </c>
      <c r="Y101" s="7">
        <v>0</v>
      </c>
      <c r="Z101" s="7">
        <v>0</v>
      </c>
      <c r="AA101" s="7">
        <v>3244965.59</v>
      </c>
      <c r="AB101" s="7">
        <v>-3244965.59</v>
      </c>
      <c r="AC101" s="7">
        <v>0</v>
      </c>
      <c r="AD101" s="8">
        <v>0.17107579027836356</v>
      </c>
      <c r="AE101" s="27">
        <f t="shared" si="2"/>
        <v>18.242442039577242</v>
      </c>
      <c r="AF101" s="28">
        <f t="shared" si="3"/>
        <v>17.107579027836355</v>
      </c>
      <c r="AG101" s="7">
        <v>0</v>
      </c>
    </row>
    <row r="102" spans="1:33" s="12" customFormat="1" ht="38.25" x14ac:dyDescent="0.25">
      <c r="A102" s="19" t="s">
        <v>191</v>
      </c>
      <c r="B102" s="20" t="s">
        <v>192</v>
      </c>
      <c r="C102" s="20"/>
      <c r="D102" s="20"/>
      <c r="E102" s="20"/>
      <c r="F102" s="18">
        <v>15970100</v>
      </c>
      <c r="G102" s="18">
        <v>20057952</v>
      </c>
      <c r="H102" s="18">
        <v>0</v>
      </c>
      <c r="I102" s="18">
        <v>0</v>
      </c>
      <c r="J102" s="18">
        <v>0</v>
      </c>
      <c r="K102" s="18">
        <v>0</v>
      </c>
      <c r="L102" s="18">
        <v>0</v>
      </c>
      <c r="M102" s="18">
        <v>0</v>
      </c>
      <c r="N102" s="18">
        <v>0</v>
      </c>
      <c r="O102" s="18">
        <v>15970100</v>
      </c>
      <c r="P102" s="18">
        <v>0</v>
      </c>
      <c r="Q102" s="18">
        <v>0</v>
      </c>
      <c r="R102" s="18">
        <v>0</v>
      </c>
      <c r="S102" s="18">
        <v>0</v>
      </c>
      <c r="T102" s="18">
        <v>0</v>
      </c>
      <c r="U102" s="18">
        <v>0</v>
      </c>
      <c r="V102" s="18">
        <v>0</v>
      </c>
      <c r="W102" s="18">
        <v>0</v>
      </c>
      <c r="X102" s="18">
        <v>6263744.9400000004</v>
      </c>
      <c r="Y102" s="18">
        <v>0</v>
      </c>
      <c r="Z102" s="18">
        <v>0</v>
      </c>
      <c r="AA102" s="18">
        <v>6263744.9400000004</v>
      </c>
      <c r="AB102" s="18">
        <v>-6263744.9400000004</v>
      </c>
      <c r="AC102" s="18">
        <v>0</v>
      </c>
      <c r="AD102" s="21">
        <v>0.31228237758271632</v>
      </c>
      <c r="AE102" s="25">
        <f t="shared" si="2"/>
        <v>39.221701429546471</v>
      </c>
      <c r="AF102" s="26">
        <f t="shared" si="3"/>
        <v>31.228237758271632</v>
      </c>
      <c r="AG102" s="18">
        <v>0</v>
      </c>
    </row>
    <row r="103" spans="1:33" ht="25.5" outlineLevel="1" x14ac:dyDescent="0.25">
      <c r="A103" s="5" t="s">
        <v>193</v>
      </c>
      <c r="B103" s="6" t="s">
        <v>194</v>
      </c>
      <c r="C103" s="6"/>
      <c r="D103" s="6"/>
      <c r="E103" s="6"/>
      <c r="F103" s="7">
        <v>11234000</v>
      </c>
      <c r="G103" s="7">
        <v>15234000</v>
      </c>
      <c r="H103" s="7">
        <v>0</v>
      </c>
      <c r="I103" s="7">
        <v>0</v>
      </c>
      <c r="J103" s="7">
        <v>0</v>
      </c>
      <c r="K103" s="7">
        <v>0</v>
      </c>
      <c r="L103" s="7">
        <v>0</v>
      </c>
      <c r="M103" s="7">
        <v>0</v>
      </c>
      <c r="N103" s="7">
        <v>0</v>
      </c>
      <c r="O103" s="7">
        <v>11234000</v>
      </c>
      <c r="P103" s="7">
        <v>0</v>
      </c>
      <c r="Q103" s="7">
        <v>0</v>
      </c>
      <c r="R103" s="7">
        <v>0</v>
      </c>
      <c r="S103" s="7">
        <v>0</v>
      </c>
      <c r="T103" s="7">
        <v>0</v>
      </c>
      <c r="U103" s="7">
        <v>0</v>
      </c>
      <c r="V103" s="7">
        <v>0</v>
      </c>
      <c r="W103" s="7">
        <v>0</v>
      </c>
      <c r="X103" s="7">
        <v>5646196.7999999998</v>
      </c>
      <c r="Y103" s="7">
        <v>0</v>
      </c>
      <c r="Z103" s="7">
        <v>0</v>
      </c>
      <c r="AA103" s="7">
        <v>5646196.7999999998</v>
      </c>
      <c r="AB103" s="7">
        <v>-5646196.7999999998</v>
      </c>
      <c r="AC103" s="7">
        <v>0</v>
      </c>
      <c r="AD103" s="8">
        <v>0.37063127215439151</v>
      </c>
      <c r="AE103" s="27">
        <f t="shared" si="2"/>
        <v>50.259896742033114</v>
      </c>
      <c r="AF103" s="28">
        <f t="shared" si="3"/>
        <v>37.063127215439145</v>
      </c>
      <c r="AG103" s="7">
        <v>0</v>
      </c>
    </row>
    <row r="104" spans="1:33" outlineLevel="2" x14ac:dyDescent="0.25">
      <c r="A104" s="5" t="s">
        <v>195</v>
      </c>
      <c r="B104" s="6" t="s">
        <v>196</v>
      </c>
      <c r="C104" s="6"/>
      <c r="D104" s="6"/>
      <c r="E104" s="6"/>
      <c r="F104" s="7">
        <v>11184000</v>
      </c>
      <c r="G104" s="7">
        <v>15184000</v>
      </c>
      <c r="H104" s="7">
        <v>0</v>
      </c>
      <c r="I104" s="7">
        <v>0</v>
      </c>
      <c r="J104" s="7">
        <v>0</v>
      </c>
      <c r="K104" s="7">
        <v>0</v>
      </c>
      <c r="L104" s="7">
        <v>0</v>
      </c>
      <c r="M104" s="7">
        <v>0</v>
      </c>
      <c r="N104" s="7">
        <v>0</v>
      </c>
      <c r="O104" s="7">
        <v>11184000</v>
      </c>
      <c r="P104" s="7">
        <v>0</v>
      </c>
      <c r="Q104" s="7">
        <v>0</v>
      </c>
      <c r="R104" s="7">
        <v>0</v>
      </c>
      <c r="S104" s="7">
        <v>0</v>
      </c>
      <c r="T104" s="7">
        <v>0</v>
      </c>
      <c r="U104" s="7">
        <v>0</v>
      </c>
      <c r="V104" s="7">
        <v>0</v>
      </c>
      <c r="W104" s="7">
        <v>0</v>
      </c>
      <c r="X104" s="7">
        <v>5596196.7999999998</v>
      </c>
      <c r="Y104" s="7">
        <v>0</v>
      </c>
      <c r="Z104" s="7">
        <v>0</v>
      </c>
      <c r="AA104" s="7">
        <v>5596196.7999999998</v>
      </c>
      <c r="AB104" s="7">
        <v>-5596196.7999999998</v>
      </c>
      <c r="AC104" s="7">
        <v>0</v>
      </c>
      <c r="AD104" s="8">
        <v>0.36855879873551106</v>
      </c>
      <c r="AE104" s="27">
        <f t="shared" si="2"/>
        <v>50.03752503576537</v>
      </c>
      <c r="AF104" s="28">
        <f t="shared" si="3"/>
        <v>36.855879873551103</v>
      </c>
      <c r="AG104" s="7">
        <v>0</v>
      </c>
    </row>
    <row r="105" spans="1:33" ht="76.5" outlineLevel="2" x14ac:dyDescent="0.25">
      <c r="A105" s="5" t="s">
        <v>197</v>
      </c>
      <c r="B105" s="6" t="s">
        <v>198</v>
      </c>
      <c r="C105" s="6"/>
      <c r="D105" s="6"/>
      <c r="E105" s="6"/>
      <c r="F105" s="7">
        <v>50000</v>
      </c>
      <c r="G105" s="7">
        <v>50000</v>
      </c>
      <c r="H105" s="7">
        <v>0</v>
      </c>
      <c r="I105" s="7">
        <v>0</v>
      </c>
      <c r="J105" s="7">
        <v>0</v>
      </c>
      <c r="K105" s="7">
        <v>0</v>
      </c>
      <c r="L105" s="7">
        <v>0</v>
      </c>
      <c r="M105" s="7">
        <v>0</v>
      </c>
      <c r="N105" s="7">
        <v>0</v>
      </c>
      <c r="O105" s="7">
        <v>50000</v>
      </c>
      <c r="P105" s="7">
        <v>0</v>
      </c>
      <c r="Q105" s="7">
        <v>0</v>
      </c>
      <c r="R105" s="7">
        <v>0</v>
      </c>
      <c r="S105" s="7">
        <v>0</v>
      </c>
      <c r="T105" s="7">
        <v>0</v>
      </c>
      <c r="U105" s="7">
        <v>0</v>
      </c>
      <c r="V105" s="7">
        <v>0</v>
      </c>
      <c r="W105" s="7">
        <v>0</v>
      </c>
      <c r="X105" s="7">
        <v>50000</v>
      </c>
      <c r="Y105" s="7">
        <v>0</v>
      </c>
      <c r="Z105" s="7">
        <v>0</v>
      </c>
      <c r="AA105" s="7">
        <v>50000</v>
      </c>
      <c r="AB105" s="7">
        <v>-50000</v>
      </c>
      <c r="AC105" s="7">
        <v>0</v>
      </c>
      <c r="AD105" s="8">
        <v>1</v>
      </c>
      <c r="AE105" s="27">
        <f t="shared" si="2"/>
        <v>100</v>
      </c>
      <c r="AF105" s="28">
        <f t="shared" si="3"/>
        <v>100</v>
      </c>
      <c r="AG105" s="7">
        <v>0</v>
      </c>
    </row>
    <row r="106" spans="1:33" ht="25.5" outlineLevel="1" x14ac:dyDescent="0.25">
      <c r="A106" s="5" t="s">
        <v>199</v>
      </c>
      <c r="B106" s="6" t="s">
        <v>200</v>
      </c>
      <c r="C106" s="6"/>
      <c r="D106" s="6"/>
      <c r="E106" s="6"/>
      <c r="F106" s="7">
        <v>4009000</v>
      </c>
      <c r="G106" s="7">
        <v>4096852</v>
      </c>
      <c r="H106" s="7">
        <v>0</v>
      </c>
      <c r="I106" s="7">
        <v>0</v>
      </c>
      <c r="J106" s="7">
        <v>0</v>
      </c>
      <c r="K106" s="7">
        <v>0</v>
      </c>
      <c r="L106" s="7">
        <v>0</v>
      </c>
      <c r="M106" s="7">
        <v>0</v>
      </c>
      <c r="N106" s="7">
        <v>0</v>
      </c>
      <c r="O106" s="7">
        <v>4009000</v>
      </c>
      <c r="P106" s="7">
        <v>0</v>
      </c>
      <c r="Q106" s="7">
        <v>0</v>
      </c>
      <c r="R106" s="7">
        <v>0</v>
      </c>
      <c r="S106" s="7">
        <v>0</v>
      </c>
      <c r="T106" s="7">
        <v>0</v>
      </c>
      <c r="U106" s="7">
        <v>0</v>
      </c>
      <c r="V106" s="7">
        <v>0</v>
      </c>
      <c r="W106" s="7">
        <v>0</v>
      </c>
      <c r="X106" s="7">
        <v>606105.72</v>
      </c>
      <c r="Y106" s="7">
        <v>0</v>
      </c>
      <c r="Z106" s="7">
        <v>0</v>
      </c>
      <c r="AA106" s="7">
        <v>606105.72</v>
      </c>
      <c r="AB106" s="7">
        <v>-606105.72</v>
      </c>
      <c r="AC106" s="7">
        <v>0</v>
      </c>
      <c r="AD106" s="8">
        <v>0.14794425573586745</v>
      </c>
      <c r="AE106" s="27">
        <f t="shared" si="2"/>
        <v>15.118626091294587</v>
      </c>
      <c r="AF106" s="28">
        <f t="shared" si="3"/>
        <v>14.794425573586745</v>
      </c>
      <c r="AG106" s="7">
        <v>0</v>
      </c>
    </row>
    <row r="107" spans="1:33" outlineLevel="2" x14ac:dyDescent="0.25">
      <c r="A107" s="5" t="s">
        <v>201</v>
      </c>
      <c r="B107" s="6" t="s">
        <v>202</v>
      </c>
      <c r="C107" s="6"/>
      <c r="D107" s="6"/>
      <c r="E107" s="6"/>
      <c r="F107" s="7">
        <v>4009000</v>
      </c>
      <c r="G107" s="7">
        <v>4096852</v>
      </c>
      <c r="H107" s="7">
        <v>0</v>
      </c>
      <c r="I107" s="7">
        <v>0</v>
      </c>
      <c r="J107" s="7">
        <v>0</v>
      </c>
      <c r="K107" s="7">
        <v>0</v>
      </c>
      <c r="L107" s="7">
        <v>0</v>
      </c>
      <c r="M107" s="7">
        <v>0</v>
      </c>
      <c r="N107" s="7">
        <v>0</v>
      </c>
      <c r="O107" s="7">
        <v>4009000</v>
      </c>
      <c r="P107" s="7">
        <v>0</v>
      </c>
      <c r="Q107" s="7">
        <v>0</v>
      </c>
      <c r="R107" s="7">
        <v>0</v>
      </c>
      <c r="S107" s="7">
        <v>0</v>
      </c>
      <c r="T107" s="7">
        <v>0</v>
      </c>
      <c r="U107" s="7">
        <v>0</v>
      </c>
      <c r="V107" s="7">
        <v>0</v>
      </c>
      <c r="W107" s="7">
        <v>0</v>
      </c>
      <c r="X107" s="7">
        <v>606105.72</v>
      </c>
      <c r="Y107" s="7">
        <v>0</v>
      </c>
      <c r="Z107" s="7">
        <v>0</v>
      </c>
      <c r="AA107" s="7">
        <v>606105.72</v>
      </c>
      <c r="AB107" s="7">
        <v>-606105.72</v>
      </c>
      <c r="AC107" s="7">
        <v>0</v>
      </c>
      <c r="AD107" s="8">
        <v>0.14794425573586745</v>
      </c>
      <c r="AE107" s="27">
        <f t="shared" si="2"/>
        <v>15.118626091294587</v>
      </c>
      <c r="AF107" s="28">
        <f t="shared" si="3"/>
        <v>14.794425573586745</v>
      </c>
      <c r="AG107" s="7">
        <v>0</v>
      </c>
    </row>
    <row r="108" spans="1:33" outlineLevel="1" x14ac:dyDescent="0.25">
      <c r="A108" s="5" t="s">
        <v>203</v>
      </c>
      <c r="B108" s="6" t="s">
        <v>204</v>
      </c>
      <c r="C108" s="6"/>
      <c r="D108" s="6"/>
      <c r="E108" s="6"/>
      <c r="F108" s="7">
        <v>727100</v>
      </c>
      <c r="G108" s="7">
        <v>727100</v>
      </c>
      <c r="H108" s="7">
        <v>0</v>
      </c>
      <c r="I108" s="7">
        <v>0</v>
      </c>
      <c r="J108" s="7">
        <v>0</v>
      </c>
      <c r="K108" s="7">
        <v>0</v>
      </c>
      <c r="L108" s="7">
        <v>0</v>
      </c>
      <c r="M108" s="7">
        <v>0</v>
      </c>
      <c r="N108" s="7">
        <v>0</v>
      </c>
      <c r="O108" s="7">
        <v>727100</v>
      </c>
      <c r="P108" s="7">
        <v>0</v>
      </c>
      <c r="Q108" s="7">
        <v>0</v>
      </c>
      <c r="R108" s="7">
        <v>0</v>
      </c>
      <c r="S108" s="7">
        <v>0</v>
      </c>
      <c r="T108" s="7">
        <v>0</v>
      </c>
      <c r="U108" s="7">
        <v>0</v>
      </c>
      <c r="V108" s="7">
        <v>0</v>
      </c>
      <c r="W108" s="7">
        <v>0</v>
      </c>
      <c r="X108" s="7">
        <v>11442.42</v>
      </c>
      <c r="Y108" s="7">
        <v>0</v>
      </c>
      <c r="Z108" s="7">
        <v>0</v>
      </c>
      <c r="AA108" s="7">
        <v>11442.42</v>
      </c>
      <c r="AB108" s="7">
        <v>-11442.42</v>
      </c>
      <c r="AC108" s="7">
        <v>0</v>
      </c>
      <c r="AD108" s="8">
        <v>1.5737065052950076E-2</v>
      </c>
      <c r="AE108" s="27">
        <f t="shared" si="2"/>
        <v>1.5737065052950077</v>
      </c>
      <c r="AF108" s="28">
        <f t="shared" si="3"/>
        <v>1.5737065052950077</v>
      </c>
      <c r="AG108" s="7">
        <v>0</v>
      </c>
    </row>
    <row r="109" spans="1:33" ht="25.5" outlineLevel="2" x14ac:dyDescent="0.25">
      <c r="A109" s="5" t="s">
        <v>205</v>
      </c>
      <c r="B109" s="6" t="s">
        <v>206</v>
      </c>
      <c r="C109" s="6"/>
      <c r="D109" s="6"/>
      <c r="E109" s="6"/>
      <c r="F109" s="7">
        <v>527100</v>
      </c>
      <c r="G109" s="7">
        <v>527100</v>
      </c>
      <c r="H109" s="7">
        <v>0</v>
      </c>
      <c r="I109" s="7">
        <v>0</v>
      </c>
      <c r="J109" s="7">
        <v>0</v>
      </c>
      <c r="K109" s="7">
        <v>0</v>
      </c>
      <c r="L109" s="7">
        <v>0</v>
      </c>
      <c r="M109" s="7">
        <v>0</v>
      </c>
      <c r="N109" s="7">
        <v>0</v>
      </c>
      <c r="O109" s="7">
        <v>527100</v>
      </c>
      <c r="P109" s="7">
        <v>0</v>
      </c>
      <c r="Q109" s="7">
        <v>0</v>
      </c>
      <c r="R109" s="7">
        <v>0</v>
      </c>
      <c r="S109" s="7">
        <v>0</v>
      </c>
      <c r="T109" s="7">
        <v>0</v>
      </c>
      <c r="U109" s="7">
        <v>0</v>
      </c>
      <c r="V109" s="7">
        <v>0</v>
      </c>
      <c r="W109" s="7">
        <v>0</v>
      </c>
      <c r="X109" s="7">
        <v>0</v>
      </c>
      <c r="Y109" s="7">
        <v>0</v>
      </c>
      <c r="Z109" s="7">
        <v>0</v>
      </c>
      <c r="AA109" s="7">
        <v>0</v>
      </c>
      <c r="AB109" s="7">
        <v>0</v>
      </c>
      <c r="AC109" s="7">
        <v>0</v>
      </c>
      <c r="AD109" s="8">
        <v>0</v>
      </c>
      <c r="AE109" s="27">
        <f t="shared" si="2"/>
        <v>0</v>
      </c>
      <c r="AF109" s="28">
        <f t="shared" si="3"/>
        <v>0</v>
      </c>
      <c r="AG109" s="7">
        <v>0</v>
      </c>
    </row>
    <row r="110" spans="1:33" ht="51" outlineLevel="2" x14ac:dyDescent="0.25">
      <c r="A110" s="5" t="s">
        <v>207</v>
      </c>
      <c r="B110" s="6" t="s">
        <v>208</v>
      </c>
      <c r="C110" s="6"/>
      <c r="D110" s="6"/>
      <c r="E110" s="6"/>
      <c r="F110" s="7">
        <v>200000</v>
      </c>
      <c r="G110" s="7">
        <v>200000</v>
      </c>
      <c r="H110" s="7">
        <v>0</v>
      </c>
      <c r="I110" s="7">
        <v>0</v>
      </c>
      <c r="J110" s="7">
        <v>0</v>
      </c>
      <c r="K110" s="7">
        <v>0</v>
      </c>
      <c r="L110" s="7">
        <v>0</v>
      </c>
      <c r="M110" s="7">
        <v>0</v>
      </c>
      <c r="N110" s="7">
        <v>0</v>
      </c>
      <c r="O110" s="7">
        <v>200000</v>
      </c>
      <c r="P110" s="7">
        <v>0</v>
      </c>
      <c r="Q110" s="7">
        <v>0</v>
      </c>
      <c r="R110" s="7">
        <v>0</v>
      </c>
      <c r="S110" s="7">
        <v>0</v>
      </c>
      <c r="T110" s="7">
        <v>0</v>
      </c>
      <c r="U110" s="7">
        <v>0</v>
      </c>
      <c r="V110" s="7">
        <v>0</v>
      </c>
      <c r="W110" s="7">
        <v>0</v>
      </c>
      <c r="X110" s="7">
        <v>11442.42</v>
      </c>
      <c r="Y110" s="7">
        <v>0</v>
      </c>
      <c r="Z110" s="7">
        <v>0</v>
      </c>
      <c r="AA110" s="7">
        <v>11442.42</v>
      </c>
      <c r="AB110" s="7">
        <v>-11442.42</v>
      </c>
      <c r="AC110" s="7">
        <v>0</v>
      </c>
      <c r="AD110" s="8">
        <v>5.7212100000000002E-2</v>
      </c>
      <c r="AE110" s="27">
        <f t="shared" si="2"/>
        <v>5.7212100000000001</v>
      </c>
      <c r="AF110" s="28">
        <f t="shared" si="3"/>
        <v>5.7212100000000001</v>
      </c>
      <c r="AG110" s="7">
        <v>0</v>
      </c>
    </row>
    <row r="111" spans="1:33" s="12" customFormat="1" ht="76.5" x14ac:dyDescent="0.25">
      <c r="A111" s="19" t="s">
        <v>209</v>
      </c>
      <c r="B111" s="20" t="s">
        <v>210</v>
      </c>
      <c r="C111" s="20"/>
      <c r="D111" s="20"/>
      <c r="E111" s="20"/>
      <c r="F111" s="18">
        <v>1405000</v>
      </c>
      <c r="G111" s="18">
        <v>2431300</v>
      </c>
      <c r="H111" s="18">
        <v>0</v>
      </c>
      <c r="I111" s="18">
        <v>0</v>
      </c>
      <c r="J111" s="18">
        <v>0</v>
      </c>
      <c r="K111" s="18">
        <v>0</v>
      </c>
      <c r="L111" s="18">
        <v>0</v>
      </c>
      <c r="M111" s="18">
        <v>0</v>
      </c>
      <c r="N111" s="18">
        <v>0</v>
      </c>
      <c r="O111" s="18">
        <v>1405000</v>
      </c>
      <c r="P111" s="18">
        <v>0</v>
      </c>
      <c r="Q111" s="18">
        <v>0</v>
      </c>
      <c r="R111" s="18">
        <v>0</v>
      </c>
      <c r="S111" s="18">
        <v>0</v>
      </c>
      <c r="T111" s="18">
        <v>0</v>
      </c>
      <c r="U111" s="18">
        <v>0</v>
      </c>
      <c r="V111" s="18">
        <v>0</v>
      </c>
      <c r="W111" s="18">
        <v>0</v>
      </c>
      <c r="X111" s="18">
        <v>356213.2</v>
      </c>
      <c r="Y111" s="18">
        <v>0</v>
      </c>
      <c r="Z111" s="18">
        <v>0</v>
      </c>
      <c r="AA111" s="18">
        <v>356213.2</v>
      </c>
      <c r="AB111" s="18">
        <v>-356213.2</v>
      </c>
      <c r="AC111" s="18">
        <v>0</v>
      </c>
      <c r="AD111" s="21">
        <v>0.14651141364702011</v>
      </c>
      <c r="AE111" s="25">
        <f t="shared" si="2"/>
        <v>25.353252669039144</v>
      </c>
      <c r="AF111" s="26">
        <f t="shared" si="3"/>
        <v>14.651141364702012</v>
      </c>
      <c r="AG111" s="18">
        <v>0</v>
      </c>
    </row>
    <row r="112" spans="1:33" ht="38.25" outlineLevel="2" x14ac:dyDescent="0.25">
      <c r="A112" s="5" t="s">
        <v>211</v>
      </c>
      <c r="B112" s="6" t="s">
        <v>212</v>
      </c>
      <c r="C112" s="6"/>
      <c r="D112" s="6"/>
      <c r="E112" s="6"/>
      <c r="F112" s="7">
        <v>0</v>
      </c>
      <c r="G112" s="7">
        <v>468800</v>
      </c>
      <c r="H112" s="7">
        <v>0</v>
      </c>
      <c r="I112" s="7">
        <v>0</v>
      </c>
      <c r="J112" s="7">
        <v>0</v>
      </c>
      <c r="K112" s="7">
        <v>0</v>
      </c>
      <c r="L112" s="7">
        <v>0</v>
      </c>
      <c r="M112" s="7">
        <v>0</v>
      </c>
      <c r="N112" s="7">
        <v>0</v>
      </c>
      <c r="O112" s="7">
        <v>0</v>
      </c>
      <c r="P112" s="7">
        <v>0</v>
      </c>
      <c r="Q112" s="7">
        <v>0</v>
      </c>
      <c r="R112" s="7">
        <v>0</v>
      </c>
      <c r="S112" s="7">
        <v>0</v>
      </c>
      <c r="T112" s="7">
        <v>0</v>
      </c>
      <c r="U112" s="7">
        <v>0</v>
      </c>
      <c r="V112" s="7">
        <v>0</v>
      </c>
      <c r="W112" s="7">
        <v>0</v>
      </c>
      <c r="X112" s="7">
        <v>0</v>
      </c>
      <c r="Y112" s="7">
        <v>0</v>
      </c>
      <c r="Z112" s="7">
        <v>0</v>
      </c>
      <c r="AA112" s="7">
        <v>0</v>
      </c>
      <c r="AB112" s="7">
        <v>0</v>
      </c>
      <c r="AC112" s="7">
        <v>0</v>
      </c>
      <c r="AD112" s="8">
        <v>0</v>
      </c>
      <c r="AE112" s="27" t="e">
        <f t="shared" si="2"/>
        <v>#DIV/0!</v>
      </c>
      <c r="AF112" s="28">
        <f t="shared" si="3"/>
        <v>0</v>
      </c>
      <c r="AG112" s="7">
        <v>0</v>
      </c>
    </row>
    <row r="113" spans="1:34" outlineLevel="2" x14ac:dyDescent="0.25">
      <c r="A113" s="5" t="s">
        <v>213</v>
      </c>
      <c r="B113" s="6" t="s">
        <v>214</v>
      </c>
      <c r="C113" s="6"/>
      <c r="D113" s="6"/>
      <c r="E113" s="6"/>
      <c r="F113" s="7">
        <v>1405000</v>
      </c>
      <c r="G113" s="7">
        <v>1962500</v>
      </c>
      <c r="H113" s="7">
        <v>0</v>
      </c>
      <c r="I113" s="7">
        <v>0</v>
      </c>
      <c r="J113" s="7">
        <v>0</v>
      </c>
      <c r="K113" s="7">
        <v>0</v>
      </c>
      <c r="L113" s="7">
        <v>0</v>
      </c>
      <c r="M113" s="7">
        <v>0</v>
      </c>
      <c r="N113" s="7">
        <v>0</v>
      </c>
      <c r="O113" s="7">
        <v>1405000</v>
      </c>
      <c r="P113" s="7">
        <v>0</v>
      </c>
      <c r="Q113" s="7">
        <v>0</v>
      </c>
      <c r="R113" s="7">
        <v>0</v>
      </c>
      <c r="S113" s="7">
        <v>0</v>
      </c>
      <c r="T113" s="7">
        <v>0</v>
      </c>
      <c r="U113" s="7">
        <v>0</v>
      </c>
      <c r="V113" s="7">
        <v>0</v>
      </c>
      <c r="W113" s="7">
        <v>0</v>
      </c>
      <c r="X113" s="7">
        <v>356213.2</v>
      </c>
      <c r="Y113" s="7">
        <v>0</v>
      </c>
      <c r="Z113" s="7">
        <v>0</v>
      </c>
      <c r="AA113" s="7">
        <v>356213.2</v>
      </c>
      <c r="AB113" s="7">
        <v>-356213.2</v>
      </c>
      <c r="AC113" s="7">
        <v>0</v>
      </c>
      <c r="AD113" s="8">
        <v>0.18150991082802548</v>
      </c>
      <c r="AE113" s="27">
        <f t="shared" si="2"/>
        <v>25.353252669039144</v>
      </c>
      <c r="AF113" s="28">
        <f t="shared" si="3"/>
        <v>18.150991082802548</v>
      </c>
      <c r="AG113" s="7">
        <v>0</v>
      </c>
    </row>
    <row r="114" spans="1:34" s="12" customFormat="1" ht="51" x14ac:dyDescent="0.25">
      <c r="A114" s="19" t="s">
        <v>215</v>
      </c>
      <c r="B114" s="20" t="s">
        <v>216</v>
      </c>
      <c r="C114" s="20"/>
      <c r="D114" s="20"/>
      <c r="E114" s="20"/>
      <c r="F114" s="18">
        <v>600000</v>
      </c>
      <c r="G114" s="18">
        <v>600000</v>
      </c>
      <c r="H114" s="18">
        <v>0</v>
      </c>
      <c r="I114" s="18">
        <v>0</v>
      </c>
      <c r="J114" s="18">
        <v>0</v>
      </c>
      <c r="K114" s="18">
        <v>0</v>
      </c>
      <c r="L114" s="18">
        <v>0</v>
      </c>
      <c r="M114" s="18">
        <v>0</v>
      </c>
      <c r="N114" s="18">
        <v>0</v>
      </c>
      <c r="O114" s="18">
        <v>600000</v>
      </c>
      <c r="P114" s="18">
        <v>0</v>
      </c>
      <c r="Q114" s="18">
        <v>0</v>
      </c>
      <c r="R114" s="18">
        <v>0</v>
      </c>
      <c r="S114" s="18">
        <v>0</v>
      </c>
      <c r="T114" s="18">
        <v>0</v>
      </c>
      <c r="U114" s="18">
        <v>0</v>
      </c>
      <c r="V114" s="18">
        <v>0</v>
      </c>
      <c r="W114" s="18">
        <v>0</v>
      </c>
      <c r="X114" s="18">
        <v>0</v>
      </c>
      <c r="Y114" s="18">
        <v>0</v>
      </c>
      <c r="Z114" s="18">
        <v>0</v>
      </c>
      <c r="AA114" s="18">
        <v>0</v>
      </c>
      <c r="AB114" s="18">
        <v>0</v>
      </c>
      <c r="AC114" s="18">
        <v>0</v>
      </c>
      <c r="AD114" s="21">
        <v>0</v>
      </c>
      <c r="AE114" s="25">
        <f t="shared" si="2"/>
        <v>0</v>
      </c>
      <c r="AF114" s="26">
        <f t="shared" si="3"/>
        <v>0</v>
      </c>
      <c r="AG114" s="18">
        <v>0</v>
      </c>
    </row>
    <row r="115" spans="1:34" ht="25.5" outlineLevel="2" x14ac:dyDescent="0.25">
      <c r="A115" s="5" t="s">
        <v>217</v>
      </c>
      <c r="B115" s="6" t="s">
        <v>218</v>
      </c>
      <c r="C115" s="6"/>
      <c r="D115" s="6"/>
      <c r="E115" s="6"/>
      <c r="F115" s="7">
        <v>50000</v>
      </c>
      <c r="G115" s="7">
        <v>50000</v>
      </c>
      <c r="H115" s="7">
        <v>0</v>
      </c>
      <c r="I115" s="7">
        <v>0</v>
      </c>
      <c r="J115" s="7">
        <v>0</v>
      </c>
      <c r="K115" s="7">
        <v>0</v>
      </c>
      <c r="L115" s="7">
        <v>0</v>
      </c>
      <c r="M115" s="7">
        <v>0</v>
      </c>
      <c r="N115" s="7">
        <v>0</v>
      </c>
      <c r="O115" s="7">
        <v>50000</v>
      </c>
      <c r="P115" s="7">
        <v>0</v>
      </c>
      <c r="Q115" s="7">
        <v>0</v>
      </c>
      <c r="R115" s="7">
        <v>0</v>
      </c>
      <c r="S115" s="7">
        <v>0</v>
      </c>
      <c r="T115" s="7">
        <v>0</v>
      </c>
      <c r="U115" s="7">
        <v>0</v>
      </c>
      <c r="V115" s="7">
        <v>0</v>
      </c>
      <c r="W115" s="7">
        <v>0</v>
      </c>
      <c r="X115" s="7">
        <v>0</v>
      </c>
      <c r="Y115" s="7">
        <v>0</v>
      </c>
      <c r="Z115" s="7">
        <v>0</v>
      </c>
      <c r="AA115" s="7">
        <v>0</v>
      </c>
      <c r="AB115" s="7">
        <v>0</v>
      </c>
      <c r="AC115" s="7">
        <v>0</v>
      </c>
      <c r="AD115" s="8">
        <v>0</v>
      </c>
      <c r="AE115" s="27">
        <f t="shared" si="2"/>
        <v>0</v>
      </c>
      <c r="AF115" s="28">
        <f t="shared" si="3"/>
        <v>0</v>
      </c>
      <c r="AG115" s="7">
        <v>0</v>
      </c>
    </row>
    <row r="116" spans="1:34" ht="25.5" outlineLevel="2" x14ac:dyDescent="0.25">
      <c r="A116" s="5" t="s">
        <v>219</v>
      </c>
      <c r="B116" s="6" t="s">
        <v>220</v>
      </c>
      <c r="C116" s="6"/>
      <c r="D116" s="6"/>
      <c r="E116" s="6"/>
      <c r="F116" s="7">
        <v>150000</v>
      </c>
      <c r="G116" s="7">
        <v>150000</v>
      </c>
      <c r="H116" s="7">
        <v>0</v>
      </c>
      <c r="I116" s="7">
        <v>0</v>
      </c>
      <c r="J116" s="7">
        <v>0</v>
      </c>
      <c r="K116" s="7">
        <v>0</v>
      </c>
      <c r="L116" s="7">
        <v>0</v>
      </c>
      <c r="M116" s="7">
        <v>0</v>
      </c>
      <c r="N116" s="7">
        <v>0</v>
      </c>
      <c r="O116" s="7">
        <v>150000</v>
      </c>
      <c r="P116" s="7">
        <v>0</v>
      </c>
      <c r="Q116" s="7">
        <v>0</v>
      </c>
      <c r="R116" s="7">
        <v>0</v>
      </c>
      <c r="S116" s="7">
        <v>0</v>
      </c>
      <c r="T116" s="7">
        <v>0</v>
      </c>
      <c r="U116" s="7">
        <v>0</v>
      </c>
      <c r="V116" s="7">
        <v>0</v>
      </c>
      <c r="W116" s="7">
        <v>0</v>
      </c>
      <c r="X116" s="7">
        <v>0</v>
      </c>
      <c r="Y116" s="7">
        <v>0</v>
      </c>
      <c r="Z116" s="7">
        <v>0</v>
      </c>
      <c r="AA116" s="7">
        <v>0</v>
      </c>
      <c r="AB116" s="7">
        <v>0</v>
      </c>
      <c r="AC116" s="7">
        <v>0</v>
      </c>
      <c r="AD116" s="8">
        <v>0</v>
      </c>
      <c r="AE116" s="27">
        <f t="shared" si="2"/>
        <v>0</v>
      </c>
      <c r="AF116" s="28">
        <f t="shared" si="3"/>
        <v>0</v>
      </c>
      <c r="AG116" s="7">
        <v>0</v>
      </c>
    </row>
    <row r="117" spans="1:34" ht="25.5" outlineLevel="2" x14ac:dyDescent="0.25">
      <c r="A117" s="5" t="s">
        <v>221</v>
      </c>
      <c r="B117" s="6" t="s">
        <v>222</v>
      </c>
      <c r="C117" s="6"/>
      <c r="D117" s="6"/>
      <c r="E117" s="6"/>
      <c r="F117" s="7">
        <v>100000</v>
      </c>
      <c r="G117" s="7">
        <v>100000</v>
      </c>
      <c r="H117" s="7">
        <v>0</v>
      </c>
      <c r="I117" s="7">
        <v>0</v>
      </c>
      <c r="J117" s="7">
        <v>0</v>
      </c>
      <c r="K117" s="7">
        <v>0</v>
      </c>
      <c r="L117" s="7">
        <v>0</v>
      </c>
      <c r="M117" s="7">
        <v>0</v>
      </c>
      <c r="N117" s="7">
        <v>0</v>
      </c>
      <c r="O117" s="7">
        <v>100000</v>
      </c>
      <c r="P117" s="7">
        <v>0</v>
      </c>
      <c r="Q117" s="7">
        <v>0</v>
      </c>
      <c r="R117" s="7">
        <v>0</v>
      </c>
      <c r="S117" s="7">
        <v>0</v>
      </c>
      <c r="T117" s="7">
        <v>0</v>
      </c>
      <c r="U117" s="7">
        <v>0</v>
      </c>
      <c r="V117" s="7">
        <v>0</v>
      </c>
      <c r="W117" s="7">
        <v>0</v>
      </c>
      <c r="X117" s="7">
        <v>0</v>
      </c>
      <c r="Y117" s="7">
        <v>0</v>
      </c>
      <c r="Z117" s="7">
        <v>0</v>
      </c>
      <c r="AA117" s="7">
        <v>0</v>
      </c>
      <c r="AB117" s="7">
        <v>0</v>
      </c>
      <c r="AC117" s="7">
        <v>0</v>
      </c>
      <c r="AD117" s="8">
        <v>0</v>
      </c>
      <c r="AE117" s="27">
        <f t="shared" si="2"/>
        <v>0</v>
      </c>
      <c r="AF117" s="28">
        <f t="shared" si="3"/>
        <v>0</v>
      </c>
      <c r="AG117" s="7">
        <v>0</v>
      </c>
    </row>
    <row r="118" spans="1:34" ht="38.25" outlineLevel="2" x14ac:dyDescent="0.25">
      <c r="A118" s="5" t="s">
        <v>223</v>
      </c>
      <c r="B118" s="6" t="s">
        <v>224</v>
      </c>
      <c r="C118" s="6"/>
      <c r="D118" s="6"/>
      <c r="E118" s="6"/>
      <c r="F118" s="7">
        <v>195000</v>
      </c>
      <c r="G118" s="7">
        <v>195000</v>
      </c>
      <c r="H118" s="7">
        <v>0</v>
      </c>
      <c r="I118" s="7">
        <v>0</v>
      </c>
      <c r="J118" s="7">
        <v>0</v>
      </c>
      <c r="K118" s="7">
        <v>0</v>
      </c>
      <c r="L118" s="7">
        <v>0</v>
      </c>
      <c r="M118" s="7">
        <v>0</v>
      </c>
      <c r="N118" s="7">
        <v>0</v>
      </c>
      <c r="O118" s="7">
        <v>195000</v>
      </c>
      <c r="P118" s="7">
        <v>0</v>
      </c>
      <c r="Q118" s="7">
        <v>0</v>
      </c>
      <c r="R118" s="7">
        <v>0</v>
      </c>
      <c r="S118" s="7">
        <v>0</v>
      </c>
      <c r="T118" s="7">
        <v>0</v>
      </c>
      <c r="U118" s="7">
        <v>0</v>
      </c>
      <c r="V118" s="7">
        <v>0</v>
      </c>
      <c r="W118" s="7">
        <v>0</v>
      </c>
      <c r="X118" s="7">
        <v>0</v>
      </c>
      <c r="Y118" s="7">
        <v>0</v>
      </c>
      <c r="Z118" s="7">
        <v>0</v>
      </c>
      <c r="AA118" s="7">
        <v>0</v>
      </c>
      <c r="AB118" s="7">
        <v>0</v>
      </c>
      <c r="AC118" s="7">
        <v>0</v>
      </c>
      <c r="AD118" s="8">
        <v>0</v>
      </c>
      <c r="AE118" s="27">
        <f t="shared" si="2"/>
        <v>0</v>
      </c>
      <c r="AF118" s="28">
        <f t="shared" si="3"/>
        <v>0</v>
      </c>
      <c r="AG118" s="7">
        <v>0</v>
      </c>
    </row>
    <row r="119" spans="1:34" ht="38.25" outlineLevel="2" x14ac:dyDescent="0.25">
      <c r="A119" s="5" t="s">
        <v>225</v>
      </c>
      <c r="B119" s="6" t="s">
        <v>226</v>
      </c>
      <c r="C119" s="6"/>
      <c r="D119" s="6"/>
      <c r="E119" s="6"/>
      <c r="F119" s="7">
        <v>105000</v>
      </c>
      <c r="G119" s="7">
        <v>105000</v>
      </c>
      <c r="H119" s="7">
        <v>0</v>
      </c>
      <c r="I119" s="7">
        <v>0</v>
      </c>
      <c r="J119" s="7">
        <v>0</v>
      </c>
      <c r="K119" s="7">
        <v>0</v>
      </c>
      <c r="L119" s="7">
        <v>0</v>
      </c>
      <c r="M119" s="7">
        <v>0</v>
      </c>
      <c r="N119" s="7">
        <v>0</v>
      </c>
      <c r="O119" s="7">
        <v>105000</v>
      </c>
      <c r="P119" s="7">
        <v>0</v>
      </c>
      <c r="Q119" s="7">
        <v>0</v>
      </c>
      <c r="R119" s="7">
        <v>0</v>
      </c>
      <c r="S119" s="7">
        <v>0</v>
      </c>
      <c r="T119" s="7">
        <v>0</v>
      </c>
      <c r="U119" s="7">
        <v>0</v>
      </c>
      <c r="V119" s="7">
        <v>0</v>
      </c>
      <c r="W119" s="7">
        <v>0</v>
      </c>
      <c r="X119" s="7">
        <v>0</v>
      </c>
      <c r="Y119" s="7">
        <v>0</v>
      </c>
      <c r="Z119" s="7">
        <v>0</v>
      </c>
      <c r="AA119" s="7">
        <v>0</v>
      </c>
      <c r="AB119" s="7">
        <v>0</v>
      </c>
      <c r="AC119" s="7">
        <v>0</v>
      </c>
      <c r="AD119" s="8">
        <v>0</v>
      </c>
      <c r="AE119" s="27">
        <f t="shared" si="2"/>
        <v>0</v>
      </c>
      <c r="AF119" s="28">
        <f t="shared" si="3"/>
        <v>0</v>
      </c>
      <c r="AG119" s="7">
        <v>0</v>
      </c>
    </row>
    <row r="120" spans="1:34" s="12" customFormat="1" ht="29.25" customHeight="1" outlineLevel="2" x14ac:dyDescent="0.25">
      <c r="A120" s="14" t="s">
        <v>264</v>
      </c>
      <c r="B120" s="15"/>
      <c r="C120" s="15"/>
      <c r="D120" s="15"/>
      <c r="E120" s="15"/>
      <c r="F120" s="16">
        <f>F8+F12+F18+F22+F37+F46+F72+F78+F89+F93+F97+F102+F111+F114</f>
        <v>1658410900</v>
      </c>
      <c r="G120" s="16">
        <f t="shared" ref="G120:AD120" si="4">G8+G12+G18+G22+G37+G46+G72+G78+G89+G93+G97+G102+G111+G114</f>
        <v>1842931480.48</v>
      </c>
      <c r="H120" s="16">
        <f t="shared" si="4"/>
        <v>0</v>
      </c>
      <c r="I120" s="16">
        <f t="shared" si="4"/>
        <v>0</v>
      </c>
      <c r="J120" s="16">
        <f t="shared" si="4"/>
        <v>0</v>
      </c>
      <c r="K120" s="16">
        <f t="shared" si="4"/>
        <v>0</v>
      </c>
      <c r="L120" s="16">
        <f t="shared" si="4"/>
        <v>0</v>
      </c>
      <c r="M120" s="16">
        <f t="shared" si="4"/>
        <v>0</v>
      </c>
      <c r="N120" s="16">
        <f t="shared" si="4"/>
        <v>0</v>
      </c>
      <c r="O120" s="16">
        <f t="shared" si="4"/>
        <v>1658410900</v>
      </c>
      <c r="P120" s="16">
        <f t="shared" si="4"/>
        <v>0</v>
      </c>
      <c r="Q120" s="16">
        <f t="shared" si="4"/>
        <v>0</v>
      </c>
      <c r="R120" s="16">
        <f t="shared" si="4"/>
        <v>0</v>
      </c>
      <c r="S120" s="16">
        <f t="shared" si="4"/>
        <v>0</v>
      </c>
      <c r="T120" s="16">
        <f t="shared" si="4"/>
        <v>0</v>
      </c>
      <c r="U120" s="16">
        <f t="shared" si="4"/>
        <v>0</v>
      </c>
      <c r="V120" s="16">
        <f t="shared" si="4"/>
        <v>0</v>
      </c>
      <c r="W120" s="16">
        <f t="shared" si="4"/>
        <v>0</v>
      </c>
      <c r="X120" s="16">
        <f t="shared" si="4"/>
        <v>289102682.30999994</v>
      </c>
      <c r="Y120" s="16">
        <f t="shared" si="4"/>
        <v>0</v>
      </c>
      <c r="Z120" s="16">
        <f t="shared" si="4"/>
        <v>0</v>
      </c>
      <c r="AA120" s="16">
        <f t="shared" si="4"/>
        <v>289102682.30999994</v>
      </c>
      <c r="AB120" s="16">
        <f t="shared" si="4"/>
        <v>-289102682.30999994</v>
      </c>
      <c r="AC120" s="16">
        <f t="shared" si="4"/>
        <v>0</v>
      </c>
      <c r="AD120" s="16">
        <f t="shared" si="4"/>
        <v>1.8152624967400528</v>
      </c>
      <c r="AE120" s="29">
        <f t="shared" si="2"/>
        <v>17.432512190434828</v>
      </c>
      <c r="AF120" s="30">
        <f t="shared" si="3"/>
        <v>15.687109660458013</v>
      </c>
      <c r="AG120" s="17">
        <f t="shared" ref="AG120" si="5">Y120/G120*100</f>
        <v>0</v>
      </c>
      <c r="AH120" s="11"/>
    </row>
    <row r="121" spans="1:34" s="12" customFormat="1" ht="25.5" x14ac:dyDescent="0.25">
      <c r="A121" s="19" t="s">
        <v>227</v>
      </c>
      <c r="B121" s="20" t="s">
        <v>228</v>
      </c>
      <c r="C121" s="20"/>
      <c r="D121" s="20"/>
      <c r="E121" s="20"/>
      <c r="F121" s="18">
        <v>87327000</v>
      </c>
      <c r="G121" s="18">
        <v>92854734</v>
      </c>
      <c r="H121" s="18">
        <v>0</v>
      </c>
      <c r="I121" s="18">
        <v>0</v>
      </c>
      <c r="J121" s="18">
        <v>0</v>
      </c>
      <c r="K121" s="18">
        <v>0</v>
      </c>
      <c r="L121" s="18">
        <v>0</v>
      </c>
      <c r="M121" s="18">
        <v>0</v>
      </c>
      <c r="N121" s="18">
        <v>0</v>
      </c>
      <c r="O121" s="18">
        <v>87327000</v>
      </c>
      <c r="P121" s="18">
        <v>0</v>
      </c>
      <c r="Q121" s="18">
        <v>0</v>
      </c>
      <c r="R121" s="18">
        <v>0</v>
      </c>
      <c r="S121" s="18">
        <v>0</v>
      </c>
      <c r="T121" s="18">
        <v>0</v>
      </c>
      <c r="U121" s="18">
        <v>0</v>
      </c>
      <c r="V121" s="18">
        <v>0</v>
      </c>
      <c r="W121" s="18">
        <v>0</v>
      </c>
      <c r="X121" s="18">
        <v>18978700.890000001</v>
      </c>
      <c r="Y121" s="18">
        <v>0</v>
      </c>
      <c r="Z121" s="18">
        <v>0</v>
      </c>
      <c r="AA121" s="18">
        <v>18978700.890000001</v>
      </c>
      <c r="AB121" s="18">
        <v>-18978700.890000001</v>
      </c>
      <c r="AC121" s="18">
        <v>0</v>
      </c>
      <c r="AD121" s="21">
        <v>0.20439131180969189</v>
      </c>
      <c r="AE121" s="25">
        <f t="shared" si="2"/>
        <v>21.732912947885534</v>
      </c>
      <c r="AF121" s="26">
        <f t="shared" si="3"/>
        <v>20.439131180969191</v>
      </c>
      <c r="AG121" s="18">
        <v>0</v>
      </c>
    </row>
    <row r="122" spans="1:34" outlineLevel="1" x14ac:dyDescent="0.25">
      <c r="A122" s="5" t="s">
        <v>229</v>
      </c>
      <c r="B122" s="6" t="s">
        <v>230</v>
      </c>
      <c r="C122" s="6"/>
      <c r="D122" s="6"/>
      <c r="E122" s="6"/>
      <c r="F122" s="7">
        <v>3613000</v>
      </c>
      <c r="G122" s="7">
        <v>3878000</v>
      </c>
      <c r="H122" s="7">
        <v>0</v>
      </c>
      <c r="I122" s="7">
        <v>0</v>
      </c>
      <c r="J122" s="7">
        <v>0</v>
      </c>
      <c r="K122" s="7">
        <v>0</v>
      </c>
      <c r="L122" s="7">
        <v>0</v>
      </c>
      <c r="M122" s="7">
        <v>0</v>
      </c>
      <c r="N122" s="7">
        <v>0</v>
      </c>
      <c r="O122" s="7">
        <v>3613000</v>
      </c>
      <c r="P122" s="7">
        <v>0</v>
      </c>
      <c r="Q122" s="7">
        <v>0</v>
      </c>
      <c r="R122" s="7">
        <v>0</v>
      </c>
      <c r="S122" s="7">
        <v>0</v>
      </c>
      <c r="T122" s="7">
        <v>0</v>
      </c>
      <c r="U122" s="7">
        <v>0</v>
      </c>
      <c r="V122" s="7">
        <v>0</v>
      </c>
      <c r="W122" s="7">
        <v>0</v>
      </c>
      <c r="X122" s="7">
        <v>813684.12</v>
      </c>
      <c r="Y122" s="7">
        <v>0</v>
      </c>
      <c r="Z122" s="7">
        <v>0</v>
      </c>
      <c r="AA122" s="7">
        <v>813684.12</v>
      </c>
      <c r="AB122" s="7">
        <v>-813684.12</v>
      </c>
      <c r="AC122" s="7">
        <v>0</v>
      </c>
      <c r="AD122" s="8">
        <v>0.2098205569881382</v>
      </c>
      <c r="AE122" s="27">
        <f t="shared" si="2"/>
        <v>22.521010794353721</v>
      </c>
      <c r="AF122" s="28">
        <f t="shared" si="3"/>
        <v>20.98205569881382</v>
      </c>
      <c r="AG122" s="7">
        <v>0</v>
      </c>
    </row>
    <row r="123" spans="1:34" outlineLevel="1" x14ac:dyDescent="0.25">
      <c r="A123" s="5" t="s">
        <v>231</v>
      </c>
      <c r="B123" s="6" t="s">
        <v>232</v>
      </c>
      <c r="C123" s="6"/>
      <c r="D123" s="6"/>
      <c r="E123" s="6"/>
      <c r="F123" s="7">
        <v>72272000</v>
      </c>
      <c r="G123" s="7">
        <v>76764734</v>
      </c>
      <c r="H123" s="7">
        <v>0</v>
      </c>
      <c r="I123" s="7">
        <v>0</v>
      </c>
      <c r="J123" s="7">
        <v>0</v>
      </c>
      <c r="K123" s="7">
        <v>0</v>
      </c>
      <c r="L123" s="7">
        <v>0</v>
      </c>
      <c r="M123" s="7">
        <v>0</v>
      </c>
      <c r="N123" s="7">
        <v>0</v>
      </c>
      <c r="O123" s="7">
        <v>72272000</v>
      </c>
      <c r="P123" s="7">
        <v>0</v>
      </c>
      <c r="Q123" s="7">
        <v>0</v>
      </c>
      <c r="R123" s="7">
        <v>0</v>
      </c>
      <c r="S123" s="7">
        <v>0</v>
      </c>
      <c r="T123" s="7">
        <v>0</v>
      </c>
      <c r="U123" s="7">
        <v>0</v>
      </c>
      <c r="V123" s="7">
        <v>0</v>
      </c>
      <c r="W123" s="7">
        <v>0</v>
      </c>
      <c r="X123" s="7">
        <v>15324452.83</v>
      </c>
      <c r="Y123" s="7">
        <v>0</v>
      </c>
      <c r="Z123" s="7">
        <v>0</v>
      </c>
      <c r="AA123" s="7">
        <v>15324452.83</v>
      </c>
      <c r="AB123" s="7">
        <v>-15324452.83</v>
      </c>
      <c r="AC123" s="7">
        <v>0</v>
      </c>
      <c r="AD123" s="8">
        <v>0.19962881431986723</v>
      </c>
      <c r="AE123" s="27">
        <f t="shared" si="2"/>
        <v>21.203858797321232</v>
      </c>
      <c r="AF123" s="28">
        <f t="shared" si="3"/>
        <v>19.962881431986727</v>
      </c>
      <c r="AG123" s="7">
        <v>0</v>
      </c>
    </row>
    <row r="124" spans="1:34" outlineLevel="1" x14ac:dyDescent="0.25">
      <c r="A124" s="5" t="s">
        <v>233</v>
      </c>
      <c r="B124" s="6" t="s">
        <v>234</v>
      </c>
      <c r="C124" s="6"/>
      <c r="D124" s="6"/>
      <c r="E124" s="6"/>
      <c r="F124" s="7">
        <v>6186000</v>
      </c>
      <c r="G124" s="7">
        <v>6606000</v>
      </c>
      <c r="H124" s="7">
        <v>0</v>
      </c>
      <c r="I124" s="7">
        <v>0</v>
      </c>
      <c r="J124" s="7">
        <v>0</v>
      </c>
      <c r="K124" s="7">
        <v>0</v>
      </c>
      <c r="L124" s="7">
        <v>0</v>
      </c>
      <c r="M124" s="7">
        <v>0</v>
      </c>
      <c r="N124" s="7">
        <v>0</v>
      </c>
      <c r="O124" s="7">
        <v>6186000</v>
      </c>
      <c r="P124" s="7">
        <v>0</v>
      </c>
      <c r="Q124" s="7">
        <v>0</v>
      </c>
      <c r="R124" s="7">
        <v>0</v>
      </c>
      <c r="S124" s="7">
        <v>0</v>
      </c>
      <c r="T124" s="7">
        <v>0</v>
      </c>
      <c r="U124" s="7">
        <v>0</v>
      </c>
      <c r="V124" s="7">
        <v>0</v>
      </c>
      <c r="W124" s="7">
        <v>0</v>
      </c>
      <c r="X124" s="7">
        <v>1295968.32</v>
      </c>
      <c r="Y124" s="7">
        <v>0</v>
      </c>
      <c r="Z124" s="7">
        <v>0</v>
      </c>
      <c r="AA124" s="7">
        <v>1295968.32</v>
      </c>
      <c r="AB124" s="7">
        <v>-1295968.32</v>
      </c>
      <c r="AC124" s="7">
        <v>0</v>
      </c>
      <c r="AD124" s="8">
        <v>0.19618049046321526</v>
      </c>
      <c r="AE124" s="27">
        <f t="shared" si="2"/>
        <v>20.950021338506307</v>
      </c>
      <c r="AF124" s="28">
        <f t="shared" si="3"/>
        <v>19.618049046321527</v>
      </c>
      <c r="AG124" s="7">
        <v>0</v>
      </c>
    </row>
    <row r="125" spans="1:34" outlineLevel="2" x14ac:dyDescent="0.25">
      <c r="A125" s="5" t="s">
        <v>235</v>
      </c>
      <c r="B125" s="6" t="s">
        <v>236</v>
      </c>
      <c r="C125" s="6"/>
      <c r="D125" s="6"/>
      <c r="E125" s="6"/>
      <c r="F125" s="7">
        <v>3527000</v>
      </c>
      <c r="G125" s="7">
        <v>3898600</v>
      </c>
      <c r="H125" s="7">
        <v>0</v>
      </c>
      <c r="I125" s="7">
        <v>0</v>
      </c>
      <c r="J125" s="7">
        <v>0</v>
      </c>
      <c r="K125" s="7">
        <v>0</v>
      </c>
      <c r="L125" s="7">
        <v>0</v>
      </c>
      <c r="M125" s="7">
        <v>0</v>
      </c>
      <c r="N125" s="7">
        <v>0</v>
      </c>
      <c r="O125" s="7">
        <v>3527000</v>
      </c>
      <c r="P125" s="7">
        <v>0</v>
      </c>
      <c r="Q125" s="7">
        <v>0</v>
      </c>
      <c r="R125" s="7">
        <v>0</v>
      </c>
      <c r="S125" s="7">
        <v>0</v>
      </c>
      <c r="T125" s="7">
        <v>0</v>
      </c>
      <c r="U125" s="7">
        <v>0</v>
      </c>
      <c r="V125" s="7">
        <v>0</v>
      </c>
      <c r="W125" s="7">
        <v>0</v>
      </c>
      <c r="X125" s="7">
        <v>795712.72</v>
      </c>
      <c r="Y125" s="7">
        <v>0</v>
      </c>
      <c r="Z125" s="7">
        <v>0</v>
      </c>
      <c r="AA125" s="7">
        <v>795712.72</v>
      </c>
      <c r="AB125" s="7">
        <v>-795712.72</v>
      </c>
      <c r="AC125" s="7">
        <v>0</v>
      </c>
      <c r="AD125" s="8">
        <v>0.20410217000974709</v>
      </c>
      <c r="AE125" s="27">
        <f t="shared" si="2"/>
        <v>22.560610150269351</v>
      </c>
      <c r="AF125" s="28">
        <f t="shared" si="3"/>
        <v>20.410217000974708</v>
      </c>
      <c r="AG125" s="7">
        <v>0</v>
      </c>
    </row>
    <row r="126" spans="1:34" ht="25.5" outlineLevel="2" x14ac:dyDescent="0.25">
      <c r="A126" s="5" t="s">
        <v>237</v>
      </c>
      <c r="B126" s="6" t="s">
        <v>238</v>
      </c>
      <c r="C126" s="6"/>
      <c r="D126" s="6"/>
      <c r="E126" s="6"/>
      <c r="F126" s="7">
        <v>2659000</v>
      </c>
      <c r="G126" s="7">
        <v>2707400</v>
      </c>
      <c r="H126" s="7">
        <v>0</v>
      </c>
      <c r="I126" s="7">
        <v>0</v>
      </c>
      <c r="J126" s="7">
        <v>0</v>
      </c>
      <c r="K126" s="7">
        <v>0</v>
      </c>
      <c r="L126" s="7">
        <v>0</v>
      </c>
      <c r="M126" s="7">
        <v>0</v>
      </c>
      <c r="N126" s="7">
        <v>0</v>
      </c>
      <c r="O126" s="7">
        <v>2659000</v>
      </c>
      <c r="P126" s="7">
        <v>0</v>
      </c>
      <c r="Q126" s="7">
        <v>0</v>
      </c>
      <c r="R126" s="7">
        <v>0</v>
      </c>
      <c r="S126" s="7">
        <v>0</v>
      </c>
      <c r="T126" s="7">
        <v>0</v>
      </c>
      <c r="U126" s="7">
        <v>0</v>
      </c>
      <c r="V126" s="7">
        <v>0</v>
      </c>
      <c r="W126" s="7">
        <v>0</v>
      </c>
      <c r="X126" s="7">
        <v>500255.6</v>
      </c>
      <c r="Y126" s="7">
        <v>0</v>
      </c>
      <c r="Z126" s="7">
        <v>0</v>
      </c>
      <c r="AA126" s="7">
        <v>500255.6</v>
      </c>
      <c r="AB126" s="7">
        <v>-500255.6</v>
      </c>
      <c r="AC126" s="7">
        <v>0</v>
      </c>
      <c r="AD126" s="8">
        <v>0.18477343576863411</v>
      </c>
      <c r="AE126" s="27">
        <f t="shared" si="2"/>
        <v>18.813674313651749</v>
      </c>
      <c r="AF126" s="28">
        <f t="shared" si="3"/>
        <v>18.477343576863412</v>
      </c>
      <c r="AG126" s="7">
        <v>0</v>
      </c>
    </row>
    <row r="127" spans="1:34" outlineLevel="1" x14ac:dyDescent="0.25">
      <c r="A127" s="5" t="s">
        <v>239</v>
      </c>
      <c r="B127" s="6" t="s">
        <v>240</v>
      </c>
      <c r="C127" s="6"/>
      <c r="D127" s="6"/>
      <c r="E127" s="6"/>
      <c r="F127" s="7">
        <v>5256000</v>
      </c>
      <c r="G127" s="7">
        <v>5606000</v>
      </c>
      <c r="H127" s="7">
        <v>0</v>
      </c>
      <c r="I127" s="7">
        <v>0</v>
      </c>
      <c r="J127" s="7">
        <v>0</v>
      </c>
      <c r="K127" s="7">
        <v>0</v>
      </c>
      <c r="L127" s="7">
        <v>0</v>
      </c>
      <c r="M127" s="7">
        <v>0</v>
      </c>
      <c r="N127" s="7">
        <v>0</v>
      </c>
      <c r="O127" s="7">
        <v>5256000</v>
      </c>
      <c r="P127" s="7">
        <v>0</v>
      </c>
      <c r="Q127" s="7">
        <v>0</v>
      </c>
      <c r="R127" s="7">
        <v>0</v>
      </c>
      <c r="S127" s="7">
        <v>0</v>
      </c>
      <c r="T127" s="7">
        <v>0</v>
      </c>
      <c r="U127" s="7">
        <v>0</v>
      </c>
      <c r="V127" s="7">
        <v>0</v>
      </c>
      <c r="W127" s="7">
        <v>0</v>
      </c>
      <c r="X127" s="7">
        <v>1544595.62</v>
      </c>
      <c r="Y127" s="7">
        <v>0</v>
      </c>
      <c r="Z127" s="7">
        <v>0</v>
      </c>
      <c r="AA127" s="7">
        <v>1544595.62</v>
      </c>
      <c r="AB127" s="7">
        <v>-1544595.62</v>
      </c>
      <c r="AC127" s="7">
        <v>0</v>
      </c>
      <c r="AD127" s="8">
        <v>0.27552544059935785</v>
      </c>
      <c r="AE127" s="27">
        <f t="shared" si="2"/>
        <v>29.387283485540337</v>
      </c>
      <c r="AF127" s="28">
        <f t="shared" si="3"/>
        <v>27.552544059935784</v>
      </c>
      <c r="AG127" s="7">
        <v>0</v>
      </c>
    </row>
    <row r="128" spans="1:34" outlineLevel="2" x14ac:dyDescent="0.25">
      <c r="A128" s="5" t="s">
        <v>241</v>
      </c>
      <c r="B128" s="6" t="s">
        <v>242</v>
      </c>
      <c r="C128" s="6"/>
      <c r="D128" s="6"/>
      <c r="E128" s="6"/>
      <c r="F128" s="7">
        <v>2476000</v>
      </c>
      <c r="G128" s="7">
        <v>2651000</v>
      </c>
      <c r="H128" s="7">
        <v>0</v>
      </c>
      <c r="I128" s="7">
        <v>0</v>
      </c>
      <c r="J128" s="7">
        <v>0</v>
      </c>
      <c r="K128" s="7">
        <v>0</v>
      </c>
      <c r="L128" s="7">
        <v>0</v>
      </c>
      <c r="M128" s="7">
        <v>0</v>
      </c>
      <c r="N128" s="7">
        <v>0</v>
      </c>
      <c r="O128" s="7">
        <v>2476000</v>
      </c>
      <c r="P128" s="7">
        <v>0</v>
      </c>
      <c r="Q128" s="7">
        <v>0</v>
      </c>
      <c r="R128" s="7">
        <v>0</v>
      </c>
      <c r="S128" s="7">
        <v>0</v>
      </c>
      <c r="T128" s="7">
        <v>0</v>
      </c>
      <c r="U128" s="7">
        <v>0</v>
      </c>
      <c r="V128" s="7">
        <v>0</v>
      </c>
      <c r="W128" s="7">
        <v>0</v>
      </c>
      <c r="X128" s="7">
        <v>1100633.99</v>
      </c>
      <c r="Y128" s="7">
        <v>0</v>
      </c>
      <c r="Z128" s="7">
        <v>0</v>
      </c>
      <c r="AA128" s="7">
        <v>1100633.99</v>
      </c>
      <c r="AB128" s="7">
        <v>-1100633.99</v>
      </c>
      <c r="AC128" s="7">
        <v>0</v>
      </c>
      <c r="AD128" s="8">
        <v>0.41517691059977369</v>
      </c>
      <c r="AE128" s="27">
        <f t="shared" si="2"/>
        <v>44.452099757673672</v>
      </c>
      <c r="AF128" s="28">
        <f t="shared" si="3"/>
        <v>41.517691059977366</v>
      </c>
      <c r="AG128" s="7">
        <v>0</v>
      </c>
    </row>
    <row r="129" spans="1:34" ht="25.5" outlineLevel="2" x14ac:dyDescent="0.25">
      <c r="A129" s="5" t="s">
        <v>243</v>
      </c>
      <c r="B129" s="6" t="s">
        <v>244</v>
      </c>
      <c r="C129" s="6"/>
      <c r="D129" s="6"/>
      <c r="E129" s="6"/>
      <c r="F129" s="7">
        <v>2780000</v>
      </c>
      <c r="G129" s="7">
        <v>2955000</v>
      </c>
      <c r="H129" s="7">
        <v>0</v>
      </c>
      <c r="I129" s="7">
        <v>0</v>
      </c>
      <c r="J129" s="7">
        <v>0</v>
      </c>
      <c r="K129" s="7">
        <v>0</v>
      </c>
      <c r="L129" s="7">
        <v>0</v>
      </c>
      <c r="M129" s="7">
        <v>0</v>
      </c>
      <c r="N129" s="7">
        <v>0</v>
      </c>
      <c r="O129" s="7">
        <v>2780000</v>
      </c>
      <c r="P129" s="7">
        <v>0</v>
      </c>
      <c r="Q129" s="7">
        <v>0</v>
      </c>
      <c r="R129" s="7">
        <v>0</v>
      </c>
      <c r="S129" s="7">
        <v>0</v>
      </c>
      <c r="T129" s="7">
        <v>0</v>
      </c>
      <c r="U129" s="7">
        <v>0</v>
      </c>
      <c r="V129" s="7">
        <v>0</v>
      </c>
      <c r="W129" s="7">
        <v>0</v>
      </c>
      <c r="X129" s="7">
        <v>443961.63</v>
      </c>
      <c r="Y129" s="7">
        <v>0</v>
      </c>
      <c r="Z129" s="7">
        <v>0</v>
      </c>
      <c r="AA129" s="7">
        <v>443961.63</v>
      </c>
      <c r="AB129" s="7">
        <v>-443961.63</v>
      </c>
      <c r="AC129" s="7">
        <v>0</v>
      </c>
      <c r="AD129" s="8">
        <v>0.15024082233502539</v>
      </c>
      <c r="AE129" s="27">
        <f t="shared" si="2"/>
        <v>15.969842805755396</v>
      </c>
      <c r="AF129" s="28">
        <f t="shared" si="3"/>
        <v>15.02408223350254</v>
      </c>
      <c r="AG129" s="7">
        <v>0</v>
      </c>
    </row>
    <row r="130" spans="1:34" s="12" customFormat="1" x14ac:dyDescent="0.25">
      <c r="A130" s="19" t="s">
        <v>245</v>
      </c>
      <c r="B130" s="20" t="s">
        <v>246</v>
      </c>
      <c r="C130" s="20"/>
      <c r="D130" s="20"/>
      <c r="E130" s="20"/>
      <c r="F130" s="18">
        <v>65757800</v>
      </c>
      <c r="G130" s="18">
        <v>65876100</v>
      </c>
      <c r="H130" s="18">
        <v>0</v>
      </c>
      <c r="I130" s="18">
        <v>0</v>
      </c>
      <c r="J130" s="18">
        <v>0</v>
      </c>
      <c r="K130" s="18">
        <v>0</v>
      </c>
      <c r="L130" s="18">
        <v>0</v>
      </c>
      <c r="M130" s="18">
        <v>0</v>
      </c>
      <c r="N130" s="18">
        <v>0</v>
      </c>
      <c r="O130" s="18">
        <v>65757800</v>
      </c>
      <c r="P130" s="18">
        <v>0</v>
      </c>
      <c r="Q130" s="18">
        <v>0</v>
      </c>
      <c r="R130" s="18">
        <v>0</v>
      </c>
      <c r="S130" s="18">
        <v>0</v>
      </c>
      <c r="T130" s="18">
        <v>0</v>
      </c>
      <c r="U130" s="18">
        <v>0</v>
      </c>
      <c r="V130" s="18">
        <v>0</v>
      </c>
      <c r="W130" s="18">
        <v>0</v>
      </c>
      <c r="X130" s="18">
        <v>13191048.210000001</v>
      </c>
      <c r="Y130" s="18">
        <v>0</v>
      </c>
      <c r="Z130" s="18">
        <v>0</v>
      </c>
      <c r="AA130" s="18">
        <v>13191048.210000001</v>
      </c>
      <c r="AB130" s="18">
        <v>-13191048.210000001</v>
      </c>
      <c r="AC130" s="18">
        <v>0</v>
      </c>
      <c r="AD130" s="21">
        <v>0.20024027242049849</v>
      </c>
      <c r="AE130" s="25">
        <f t="shared" si="2"/>
        <v>20.060050990148699</v>
      </c>
      <c r="AF130" s="26">
        <f t="shared" si="3"/>
        <v>20.024027242049851</v>
      </c>
      <c r="AG130" s="18">
        <v>0</v>
      </c>
    </row>
    <row r="131" spans="1:34" outlineLevel="1" x14ac:dyDescent="0.25">
      <c r="A131" s="5" t="s">
        <v>247</v>
      </c>
      <c r="B131" s="6" t="s">
        <v>248</v>
      </c>
      <c r="C131" s="6"/>
      <c r="D131" s="6"/>
      <c r="E131" s="6"/>
      <c r="F131" s="7">
        <v>850000</v>
      </c>
      <c r="G131" s="7">
        <v>987800</v>
      </c>
      <c r="H131" s="7">
        <v>0</v>
      </c>
      <c r="I131" s="7">
        <v>0</v>
      </c>
      <c r="J131" s="7">
        <v>0</v>
      </c>
      <c r="K131" s="7">
        <v>0</v>
      </c>
      <c r="L131" s="7">
        <v>0</v>
      </c>
      <c r="M131" s="7">
        <v>0</v>
      </c>
      <c r="N131" s="7">
        <v>0</v>
      </c>
      <c r="O131" s="7">
        <v>850000</v>
      </c>
      <c r="P131" s="7">
        <v>0</v>
      </c>
      <c r="Q131" s="7">
        <v>0</v>
      </c>
      <c r="R131" s="7">
        <v>0</v>
      </c>
      <c r="S131" s="7">
        <v>0</v>
      </c>
      <c r="T131" s="7">
        <v>0</v>
      </c>
      <c r="U131" s="7">
        <v>0</v>
      </c>
      <c r="V131" s="7">
        <v>0</v>
      </c>
      <c r="W131" s="7">
        <v>0</v>
      </c>
      <c r="X131" s="7">
        <v>281600</v>
      </c>
      <c r="Y131" s="7">
        <v>0</v>
      </c>
      <c r="Z131" s="7">
        <v>0</v>
      </c>
      <c r="AA131" s="7">
        <v>281600</v>
      </c>
      <c r="AB131" s="7">
        <v>-281600</v>
      </c>
      <c r="AC131" s="7">
        <v>0</v>
      </c>
      <c r="AD131" s="8">
        <v>0.28507795100222716</v>
      </c>
      <c r="AE131" s="27">
        <f t="shared" si="2"/>
        <v>33.129411764705885</v>
      </c>
      <c r="AF131" s="28">
        <f t="shared" si="3"/>
        <v>28.507795100222715</v>
      </c>
      <c r="AG131" s="7">
        <v>0</v>
      </c>
    </row>
    <row r="132" spans="1:34" ht="25.5" outlineLevel="1" x14ac:dyDescent="0.25">
      <c r="A132" s="5" t="s">
        <v>249</v>
      </c>
      <c r="B132" s="6" t="s">
        <v>250</v>
      </c>
      <c r="C132" s="6"/>
      <c r="D132" s="6"/>
      <c r="E132" s="6"/>
      <c r="F132" s="7">
        <v>50287000</v>
      </c>
      <c r="G132" s="7">
        <v>50267500</v>
      </c>
      <c r="H132" s="7">
        <v>0</v>
      </c>
      <c r="I132" s="7">
        <v>0</v>
      </c>
      <c r="J132" s="7">
        <v>0</v>
      </c>
      <c r="K132" s="7">
        <v>0</v>
      </c>
      <c r="L132" s="7">
        <v>0</v>
      </c>
      <c r="M132" s="7">
        <v>0</v>
      </c>
      <c r="N132" s="7">
        <v>0</v>
      </c>
      <c r="O132" s="7">
        <v>50287000</v>
      </c>
      <c r="P132" s="7">
        <v>0</v>
      </c>
      <c r="Q132" s="7">
        <v>0</v>
      </c>
      <c r="R132" s="7">
        <v>0</v>
      </c>
      <c r="S132" s="7">
        <v>0</v>
      </c>
      <c r="T132" s="7">
        <v>0</v>
      </c>
      <c r="U132" s="7">
        <v>0</v>
      </c>
      <c r="V132" s="7">
        <v>0</v>
      </c>
      <c r="W132" s="7">
        <v>0</v>
      </c>
      <c r="X132" s="7">
        <v>10978344.93</v>
      </c>
      <c r="Y132" s="7">
        <v>0</v>
      </c>
      <c r="Z132" s="7">
        <v>0</v>
      </c>
      <c r="AA132" s="7">
        <v>10978344.93</v>
      </c>
      <c r="AB132" s="7">
        <v>-10978344.93</v>
      </c>
      <c r="AC132" s="7">
        <v>0</v>
      </c>
      <c r="AD132" s="8">
        <v>0.21839846680260605</v>
      </c>
      <c r="AE132" s="27">
        <f t="shared" si="2"/>
        <v>21.831377751705212</v>
      </c>
      <c r="AF132" s="28">
        <f t="shared" si="3"/>
        <v>21.839846680260607</v>
      </c>
      <c r="AG132" s="7">
        <v>0</v>
      </c>
    </row>
    <row r="133" spans="1:34" ht="25.5" outlineLevel="1" x14ac:dyDescent="0.25">
      <c r="A133" s="5" t="s">
        <v>251</v>
      </c>
      <c r="B133" s="6" t="s">
        <v>252</v>
      </c>
      <c r="C133" s="6"/>
      <c r="D133" s="6"/>
      <c r="E133" s="6"/>
      <c r="F133" s="7">
        <v>12620800</v>
      </c>
      <c r="G133" s="7">
        <v>12620800</v>
      </c>
      <c r="H133" s="7">
        <v>0</v>
      </c>
      <c r="I133" s="7">
        <v>0</v>
      </c>
      <c r="J133" s="7">
        <v>0</v>
      </c>
      <c r="K133" s="7">
        <v>0</v>
      </c>
      <c r="L133" s="7">
        <v>0</v>
      </c>
      <c r="M133" s="7">
        <v>0</v>
      </c>
      <c r="N133" s="7">
        <v>0</v>
      </c>
      <c r="O133" s="7">
        <v>12620800</v>
      </c>
      <c r="P133" s="7">
        <v>0</v>
      </c>
      <c r="Q133" s="7">
        <v>0</v>
      </c>
      <c r="R133" s="7">
        <v>0</v>
      </c>
      <c r="S133" s="7">
        <v>0</v>
      </c>
      <c r="T133" s="7">
        <v>0</v>
      </c>
      <c r="U133" s="7">
        <v>0</v>
      </c>
      <c r="V133" s="7">
        <v>0</v>
      </c>
      <c r="W133" s="7">
        <v>0</v>
      </c>
      <c r="X133" s="7">
        <v>1845103.28</v>
      </c>
      <c r="Y133" s="7">
        <v>0</v>
      </c>
      <c r="Z133" s="7">
        <v>0</v>
      </c>
      <c r="AA133" s="7">
        <v>1845103.28</v>
      </c>
      <c r="AB133" s="7">
        <v>-1845103.28</v>
      </c>
      <c r="AC133" s="7">
        <v>0</v>
      </c>
      <c r="AD133" s="8">
        <v>0.14619542976673428</v>
      </c>
      <c r="AE133" s="27">
        <f t="shared" si="2"/>
        <v>14.619542976673428</v>
      </c>
      <c r="AF133" s="28">
        <f t="shared" si="3"/>
        <v>14.619542976673428</v>
      </c>
      <c r="AG133" s="7">
        <v>0</v>
      </c>
    </row>
    <row r="134" spans="1:34" ht="25.5" outlineLevel="1" x14ac:dyDescent="0.25">
      <c r="A134" s="5" t="s">
        <v>253</v>
      </c>
      <c r="B134" s="6" t="s">
        <v>254</v>
      </c>
      <c r="C134" s="6"/>
      <c r="D134" s="6"/>
      <c r="E134" s="6"/>
      <c r="F134" s="7">
        <v>2000000</v>
      </c>
      <c r="G134" s="7">
        <v>2000000</v>
      </c>
      <c r="H134" s="7">
        <v>0</v>
      </c>
      <c r="I134" s="7">
        <v>0</v>
      </c>
      <c r="J134" s="7">
        <v>0</v>
      </c>
      <c r="K134" s="7">
        <v>0</v>
      </c>
      <c r="L134" s="7">
        <v>0</v>
      </c>
      <c r="M134" s="7">
        <v>0</v>
      </c>
      <c r="N134" s="7">
        <v>0</v>
      </c>
      <c r="O134" s="7">
        <v>2000000</v>
      </c>
      <c r="P134" s="7">
        <v>0</v>
      </c>
      <c r="Q134" s="7">
        <v>0</v>
      </c>
      <c r="R134" s="7">
        <v>0</v>
      </c>
      <c r="S134" s="7">
        <v>0</v>
      </c>
      <c r="T134" s="7">
        <v>0</v>
      </c>
      <c r="U134" s="7">
        <v>0</v>
      </c>
      <c r="V134" s="7">
        <v>0</v>
      </c>
      <c r="W134" s="7">
        <v>0</v>
      </c>
      <c r="X134" s="7">
        <v>86000</v>
      </c>
      <c r="Y134" s="7">
        <v>0</v>
      </c>
      <c r="Z134" s="7">
        <v>0</v>
      </c>
      <c r="AA134" s="7">
        <v>86000</v>
      </c>
      <c r="AB134" s="7">
        <v>-86000</v>
      </c>
      <c r="AC134" s="7">
        <v>0</v>
      </c>
      <c r="AD134" s="8">
        <v>4.2999999999999997E-2</v>
      </c>
      <c r="AE134" s="27">
        <f t="shared" si="2"/>
        <v>4.3</v>
      </c>
      <c r="AF134" s="28">
        <f t="shared" si="3"/>
        <v>4.3</v>
      </c>
      <c r="AG134" s="7">
        <v>0</v>
      </c>
    </row>
    <row r="135" spans="1:34" s="12" customFormat="1" outlineLevel="1" x14ac:dyDescent="0.25">
      <c r="A135" s="14" t="s">
        <v>265</v>
      </c>
      <c r="B135" s="15"/>
      <c r="C135" s="15"/>
      <c r="D135" s="15"/>
      <c r="E135" s="15"/>
      <c r="F135" s="16">
        <f>F121+F130</f>
        <v>153084800</v>
      </c>
      <c r="G135" s="16">
        <f t="shared" ref="G135:Y135" si="6">G121+G130</f>
        <v>158730834</v>
      </c>
      <c r="H135" s="16">
        <f t="shared" si="6"/>
        <v>0</v>
      </c>
      <c r="I135" s="16">
        <f t="shared" si="6"/>
        <v>0</v>
      </c>
      <c r="J135" s="16">
        <f t="shared" si="6"/>
        <v>0</v>
      </c>
      <c r="K135" s="16">
        <f t="shared" si="6"/>
        <v>0</v>
      </c>
      <c r="L135" s="16">
        <f t="shared" si="6"/>
        <v>0</v>
      </c>
      <c r="M135" s="16">
        <f t="shared" si="6"/>
        <v>0</v>
      </c>
      <c r="N135" s="16">
        <f t="shared" si="6"/>
        <v>0</v>
      </c>
      <c r="O135" s="16">
        <f t="shared" si="6"/>
        <v>153084800</v>
      </c>
      <c r="P135" s="16">
        <f t="shared" si="6"/>
        <v>0</v>
      </c>
      <c r="Q135" s="16">
        <f t="shared" si="6"/>
        <v>0</v>
      </c>
      <c r="R135" s="16">
        <f t="shared" si="6"/>
        <v>0</v>
      </c>
      <c r="S135" s="16">
        <f t="shared" si="6"/>
        <v>0</v>
      </c>
      <c r="T135" s="16">
        <f t="shared" si="6"/>
        <v>0</v>
      </c>
      <c r="U135" s="16">
        <f t="shared" si="6"/>
        <v>0</v>
      </c>
      <c r="V135" s="16">
        <f t="shared" si="6"/>
        <v>0</v>
      </c>
      <c r="W135" s="16">
        <f t="shared" si="6"/>
        <v>0</v>
      </c>
      <c r="X135" s="16">
        <f t="shared" si="6"/>
        <v>32169749.100000001</v>
      </c>
      <c r="Y135" s="16">
        <f t="shared" si="6"/>
        <v>0</v>
      </c>
      <c r="Z135" s="16"/>
      <c r="AA135" s="16"/>
      <c r="AB135" s="16"/>
      <c r="AC135" s="16"/>
      <c r="AD135" s="16"/>
      <c r="AE135" s="29">
        <f t="shared" si="2"/>
        <v>21.01433264439056</v>
      </c>
      <c r="AF135" s="30">
        <f t="shared" si="3"/>
        <v>20.266855713742423</v>
      </c>
      <c r="AG135" s="17">
        <f t="shared" ref="AG135" si="7">Y135/G135*100</f>
        <v>0</v>
      </c>
      <c r="AH135" s="11"/>
    </row>
    <row r="136" spans="1:34" s="12" customFormat="1" x14ac:dyDescent="0.25">
      <c r="A136" s="57" t="s">
        <v>255</v>
      </c>
      <c r="B136" s="58"/>
      <c r="C136" s="58"/>
      <c r="D136" s="58"/>
      <c r="E136" s="58"/>
      <c r="F136" s="22">
        <v>1811495700</v>
      </c>
      <c r="G136" s="22">
        <v>2001662314.48</v>
      </c>
      <c r="H136" s="22">
        <v>0</v>
      </c>
      <c r="I136" s="22">
        <v>0</v>
      </c>
      <c r="J136" s="22">
        <v>0</v>
      </c>
      <c r="K136" s="22">
        <v>0</v>
      </c>
      <c r="L136" s="22">
        <v>0</v>
      </c>
      <c r="M136" s="22">
        <v>0</v>
      </c>
      <c r="N136" s="22">
        <v>0</v>
      </c>
      <c r="O136" s="22">
        <v>1811495700</v>
      </c>
      <c r="P136" s="22">
        <v>0</v>
      </c>
      <c r="Q136" s="22">
        <v>0</v>
      </c>
      <c r="R136" s="22">
        <v>0</v>
      </c>
      <c r="S136" s="22">
        <v>0</v>
      </c>
      <c r="T136" s="22">
        <v>0</v>
      </c>
      <c r="U136" s="22">
        <v>0</v>
      </c>
      <c r="V136" s="22">
        <v>0</v>
      </c>
      <c r="W136" s="22">
        <v>0</v>
      </c>
      <c r="X136" s="22">
        <v>321272431.41000003</v>
      </c>
      <c r="Y136" s="22">
        <v>0</v>
      </c>
      <c r="Z136" s="22">
        <v>0</v>
      </c>
      <c r="AA136" s="22">
        <v>321272431.41000003</v>
      </c>
      <c r="AB136" s="22">
        <v>-321272431.41000003</v>
      </c>
      <c r="AC136" s="22">
        <v>0</v>
      </c>
      <c r="AD136" s="23">
        <v>0.16050281263024202</v>
      </c>
      <c r="AE136" s="25">
        <f t="shared" ref="AE136" si="8">X136/F136*100</f>
        <v>17.735202540640866</v>
      </c>
      <c r="AF136" s="26">
        <f t="shared" ref="AF136" si="9">X136/G136*100</f>
        <v>16.050281263024203</v>
      </c>
      <c r="AG136" s="22">
        <v>0</v>
      </c>
    </row>
    <row r="137" spans="1:34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 t="s">
        <v>1</v>
      </c>
      <c r="R137" s="2"/>
      <c r="S137" s="2"/>
      <c r="T137" s="2"/>
      <c r="U137" s="2"/>
      <c r="V137" s="2"/>
      <c r="W137" s="2" t="s">
        <v>1</v>
      </c>
      <c r="X137" s="2"/>
      <c r="Y137" s="2"/>
      <c r="Z137" s="2"/>
      <c r="AA137" s="2" t="s">
        <v>1</v>
      </c>
      <c r="AB137" s="2"/>
      <c r="AC137" s="2"/>
      <c r="AD137" s="2"/>
      <c r="AE137" s="24"/>
      <c r="AF137" s="10"/>
      <c r="AG137" s="2"/>
    </row>
    <row r="138" spans="1:34" x14ac:dyDescent="0.25">
      <c r="A138" s="55"/>
      <c r="B138" s="56"/>
      <c r="C138" s="56"/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9"/>
      <c r="Y138" s="9"/>
      <c r="Z138" s="9"/>
      <c r="AA138" s="9"/>
      <c r="AB138" s="9"/>
      <c r="AC138" s="9"/>
      <c r="AD138" s="9"/>
      <c r="AE138" s="31"/>
      <c r="AF138" s="32"/>
      <c r="AG138" s="9"/>
    </row>
  </sheetData>
  <mergeCells count="39">
    <mergeCell ref="AF6:AF7"/>
    <mergeCell ref="AG6:AG7"/>
    <mergeCell ref="A1:G1"/>
    <mergeCell ref="A2:G2"/>
    <mergeCell ref="A6:A7"/>
    <mergeCell ref="B6:B7"/>
    <mergeCell ref="Z6:Z7"/>
    <mergeCell ref="Y6:Y7"/>
    <mergeCell ref="AC6:AC7"/>
    <mergeCell ref="A138:W138"/>
    <mergeCell ref="A136:E136"/>
    <mergeCell ref="I6:I7"/>
    <mergeCell ref="J6:J7"/>
    <mergeCell ref="K6:K7"/>
    <mergeCell ref="L6:L7"/>
    <mergeCell ref="M6:M7"/>
    <mergeCell ref="N6:N7"/>
    <mergeCell ref="O6:O7"/>
    <mergeCell ref="P6:P7"/>
    <mergeCell ref="S6:S7"/>
    <mergeCell ref="T6:T7"/>
    <mergeCell ref="U6:U7"/>
    <mergeCell ref="V6:V7"/>
    <mergeCell ref="X1:AG1"/>
    <mergeCell ref="X6:X7"/>
    <mergeCell ref="F6:F7"/>
    <mergeCell ref="G6:G7"/>
    <mergeCell ref="H6:H7"/>
    <mergeCell ref="A3:AG3"/>
    <mergeCell ref="A4:AF4"/>
    <mergeCell ref="A5:AG5"/>
    <mergeCell ref="Q6:Q7"/>
    <mergeCell ref="W6:W7"/>
    <mergeCell ref="AA6:AA7"/>
    <mergeCell ref="C6:C7"/>
    <mergeCell ref="D6:D7"/>
    <mergeCell ref="E6:E7"/>
    <mergeCell ref="AD6:AD7"/>
    <mergeCell ref="AE6:AE7"/>
  </mergeCells>
  <printOptions horizontalCentered="1"/>
  <pageMargins left="0.39370078740157483" right="0.39370078740157483" top="0.39370078740157483" bottom="0.39370078740157483" header="0.39370078740157483" footer="0.39370078740157483"/>
  <pageSetup paperSize="9" scale="65" fitToHeight="20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01.01.2022&lt;/string&gt;&#10;    &lt;string&gt;31.03.2022&lt;/string&gt;&#10;  &lt;/DateInfo&gt;&#10;  &lt;Code&gt;SQUERY_ANAL_ISP_BUDG&lt;/Code&gt;&#10;  &lt;ObjectCode&gt;SQUERY_ANAL_ISP_BUDG&lt;/ObjectCode&gt;&#10;  &lt;DocName&gt;Аналитический отчет по исполнению бюджета с произвольной группировкой&lt;/DocName&gt;&#10;  &lt;VariantName&gt;простой отбор&lt;/VariantName&gt;&#10;  &lt;VariantLink&gt;59045720&lt;/VariantLink&gt;&#10;  &lt;ReportCode&gt;09CB3C54D63C410A8195E33B0C7B23&lt;/ReportCode&gt;&#10;  &lt;SvodReportLink xsi:nil=&quot;true&quot; /&gt;&#10;  &lt;ReportLink&gt;198541&lt;/ReportLink&gt;&#10;  &lt;SilentMode&gt;false&lt;/SilentMode&gt;&#10;&lt;/ShortPrimaryServiceReportArguments&gt;"/>
  </Parameters>
</MailMerge>
</file>

<file path=customXml/itemProps1.xml><?xml version="1.0" encoding="utf-8"?>
<ds:datastoreItem xmlns:ds="http://schemas.openxmlformats.org/officeDocument/2006/customXml" ds:itemID="{0900E795-EFE7-4023-A59E-165F7C8BFED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02613003500</vt:lpstr>
      <vt:lpstr>'02613003500'!Заголовки_для_печати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Сурженко Наталья В.</dc:creator>
  <cp:lastModifiedBy>Брюзгин Илья С.</cp:lastModifiedBy>
  <cp:lastPrinted>2022-04-11T01:08:09Z</cp:lastPrinted>
  <dcterms:created xsi:type="dcterms:W3CDTF">2022-04-11T00:54:34Z</dcterms:created>
  <dcterms:modified xsi:type="dcterms:W3CDTF">2022-04-26T01:13:23Z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Аналитический отчет по исполнению бюджета с произвольной группировкой</vt:lpwstr>
  </property>
  <property fmtid="{D5CDD505-2E9C-101B-9397-08002B2CF9AE}" pid="3" name="Название отчета">
    <vt:lpwstr>простой отбор(8).xlsx</vt:lpwstr>
  </property>
  <property fmtid="{D5CDD505-2E9C-101B-9397-08002B2CF9AE}" pid="4" name="Версия клиента">
    <vt:lpwstr>21.2.17.2281 (.NET 4.0)</vt:lpwstr>
  </property>
  <property fmtid="{D5CDD505-2E9C-101B-9397-08002B2CF9AE}" pid="5" name="Версия базы">
    <vt:lpwstr>21.2.2622.607220152</vt:lpwstr>
  </property>
  <property fmtid="{D5CDD505-2E9C-101B-9397-08002B2CF9AE}" pid="6" name="Тип сервера">
    <vt:lpwstr>MSSQL</vt:lpwstr>
  </property>
  <property fmtid="{D5CDD505-2E9C-101B-9397-08002B2CF9AE}" pid="7" name="Сервер">
    <vt:lpwstr>vm8sql10</vt:lpwstr>
  </property>
  <property fmtid="{D5CDD505-2E9C-101B-9397-08002B2CF9AE}" pid="8" name="База">
    <vt:lpwstr>global_2022</vt:lpwstr>
  </property>
  <property fmtid="{D5CDD505-2E9C-101B-9397-08002B2CF9AE}" pid="9" name="Пользователь">
    <vt:lpwstr>fo_6502002387_surzhenkonv</vt:lpwstr>
  </property>
  <property fmtid="{D5CDD505-2E9C-101B-9397-08002B2CF9AE}" pid="10" name="Шаблон">
    <vt:lpwstr>sqr_info_isp_budg_2019.xlt</vt:lpwstr>
  </property>
  <property fmtid="{D5CDD505-2E9C-101B-9397-08002B2CF9AE}" pid="11" name="Локальная база">
    <vt:lpwstr>используется</vt:lpwstr>
  </property>
</Properties>
</file>