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>
    <definedName name="_xlnm.Print_Area" localSheetId="0">'Лист'!$A$1:$D$50</definedName>
  </definedNames>
  <calcPr fullCalcOnLoad="1"/>
</workbook>
</file>

<file path=xl/sharedStrings.xml><?xml version="1.0" encoding="utf-8"?>
<sst xmlns="http://schemas.openxmlformats.org/spreadsheetml/2006/main" count="51" uniqueCount="48">
  <si>
    <t>Исполнение по доходам</t>
  </si>
  <si>
    <t>Наименование доходов</t>
  </si>
  <si>
    <t>Годовой план</t>
  </si>
  <si>
    <t xml:space="preserve">Исполнение </t>
  </si>
  <si>
    <t>% исполнения</t>
  </si>
  <si>
    <t>Исполнение по расходам</t>
  </si>
  <si>
    <t>Штатная численность</t>
  </si>
  <si>
    <t>Служащие по исполнению государственных полномочий</t>
  </si>
  <si>
    <t xml:space="preserve">Всего         </t>
  </si>
  <si>
    <t xml:space="preserve">(ед.)   </t>
  </si>
  <si>
    <t>Наименование расходов</t>
  </si>
  <si>
    <t>Доходы всего, в том числе:</t>
  </si>
  <si>
    <t>Налоговые и неналоговые доходы</t>
  </si>
  <si>
    <t>Безвозмездные поступления от других бюджетов бюджетной системы РФ</t>
  </si>
  <si>
    <t>из них:</t>
  </si>
  <si>
    <t xml:space="preserve">Безвозмездные поступления 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</si>
  <si>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</si>
  <si>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</si>
  <si>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 xml:space="preserve">  Общегосударственные вопросы</t>
  </si>
  <si>
    <t xml:space="preserve">  Национальная оборона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</si>
  <si>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</si>
  <si>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</si>
  <si>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</si>
  <si>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</si>
  <si>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 xml:space="preserve">  Физическая культура и спорт</t>
  </si>
  <si>
    <t xml:space="preserve">  Средства массовой информации</t>
  </si>
  <si>
    <t xml:space="preserve">  Обслуживание муниципального долга</t>
  </si>
  <si>
    <t>Расходы всего, в том числе:</t>
  </si>
  <si>
    <t xml:space="preserve">  Культура</t>
  </si>
  <si>
    <t>(тыс.руб)</t>
  </si>
  <si>
    <t xml:space="preserve"> Информация</t>
  </si>
  <si>
    <t>Численность муниципальных служащих органов местного самоуправления, работников муниципальных учреждений и фактических затратах на их денежное содержание</t>
  </si>
  <si>
    <t>в сфере культуры</t>
  </si>
  <si>
    <t>в других сферах</t>
  </si>
  <si>
    <t>в сфере дошкольного образования</t>
  </si>
  <si>
    <t>в сфере общего образования</t>
  </si>
  <si>
    <t>в сфере дополнительного образования</t>
  </si>
  <si>
    <t xml:space="preserve">Денежное содержание (тыс. руб.)     </t>
  </si>
  <si>
    <t xml:space="preserve">  Охрана окружающей среды</t>
  </si>
  <si>
    <t xml:space="preserve">  Национальная безопасность</t>
  </si>
  <si>
    <t>Глава муниципального образования</t>
  </si>
  <si>
    <t>Председатель представительного органа, осуществляющий свои полномочия на постоянной основе</t>
  </si>
  <si>
    <t>Должности, не являющиеся должностями муниципальной службы</t>
  </si>
  <si>
    <t>Должности муниципальной службы</t>
  </si>
  <si>
    <t>Работники бюджетных и казенных учреждений          в т.ч.:</t>
  </si>
  <si>
    <t>в сфере физической культуры и спорта</t>
  </si>
  <si>
    <r>
      <t xml:space="preserve">о ходе исполнения местного бюджета и численности муниципальных служащих органов местного самоуправления и работников муниципальных учреждений городского округа "Александровск-Сахалинский район" и фактических затратах на их денежное содержание </t>
    </r>
    <r>
      <rPr>
        <b/>
        <sz val="12"/>
        <rFont val="Times New Roman"/>
        <family val="1"/>
      </rPr>
      <t xml:space="preserve">за 2019 год </t>
    </r>
    <r>
      <rPr>
        <sz val="12"/>
        <rFont val="Times New Roman"/>
        <family val="1"/>
      </rPr>
      <t>(в соответствии с п.6 статьи 52 Федерального закона № 131-ФЗ ).</t>
    </r>
  </si>
  <si>
    <t xml:space="preserve">Численность работников списочного состава (чел.)   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</si>
</sst>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193" fontId="0" fillId="0" borderId="13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193" fontId="1" fillId="0" borderId="16" xfId="0" applyNumberFormat="1" applyFont="1" applyBorder="1" applyAlignment="1">
      <alignment horizontal="center" vertical="top" wrapText="1"/>
    </xf>
    <xf numFmtId="192" fontId="0" fillId="0" borderId="17" xfId="0" applyNumberFormat="1" applyFont="1" applyBorder="1" applyAlignment="1">
      <alignment horizontal="center" vertical="top" wrapText="1"/>
    </xf>
    <xf numFmtId="193" fontId="0" fillId="0" borderId="18" xfId="0" applyNumberFormat="1" applyFont="1" applyFill="1" applyBorder="1" applyAlignment="1">
      <alignment horizontal="center" vertical="top" wrapText="1"/>
    </xf>
    <xf numFmtId="192" fontId="0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193" fontId="1" fillId="0" borderId="13" xfId="0" applyNumberFormat="1" applyFont="1" applyFill="1" applyBorder="1" applyAlignment="1">
      <alignment horizontal="center"/>
    </xf>
    <xf numFmtId="192" fontId="1" fillId="0" borderId="13" xfId="0" applyNumberFormat="1" applyFont="1" applyFill="1" applyBorder="1" applyAlignment="1">
      <alignment horizontal="center"/>
    </xf>
    <xf numFmtId="193" fontId="0" fillId="0" borderId="13" xfId="0" applyNumberFormat="1" applyFont="1" applyFill="1" applyBorder="1" applyAlignment="1">
      <alignment horizontal="center" wrapText="1"/>
    </xf>
    <xf numFmtId="19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vertical="top" wrapText="1"/>
    </xf>
    <xf numFmtId="193" fontId="0" fillId="0" borderId="13" xfId="0" applyNumberFormat="1" applyFont="1" applyFill="1" applyBorder="1" applyAlignment="1">
      <alignment horizontal="center" vertical="top" wrapText="1"/>
    </xf>
    <xf numFmtId="192" fontId="0" fillId="0" borderId="19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 vertical="top" wrapText="1"/>
    </xf>
    <xf numFmtId="193" fontId="1" fillId="0" borderId="20" xfId="0" applyNumberFormat="1" applyFont="1" applyBorder="1" applyAlignment="1">
      <alignment horizontal="center" vertical="top" wrapText="1"/>
    </xf>
    <xf numFmtId="193" fontId="1" fillId="0" borderId="21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2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193" fontId="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PageLayoutView="0" workbookViewId="0" topLeftCell="A1">
      <selection activeCell="C49" sqref="C49:C50"/>
    </sheetView>
  </sheetViews>
  <sheetFormatPr defaultColWidth="9.140625" defaultRowHeight="12.75"/>
  <cols>
    <col min="1" max="1" width="51.00390625" style="2" customWidth="1"/>
    <col min="2" max="2" width="15.8515625" style="2" customWidth="1"/>
    <col min="3" max="3" width="13.57421875" style="2" customWidth="1"/>
    <col min="4" max="4" width="14.140625" style="2" customWidth="1"/>
    <col min="5" max="5" width="9.421875" style="2" customWidth="1"/>
    <col min="6" max="6" width="9.7109375" style="2" bestFit="1" customWidth="1"/>
    <col min="7" max="16384" width="9.140625" style="2" customWidth="1"/>
  </cols>
  <sheetData>
    <row r="1" spans="1:11" ht="12.75" customHeight="1">
      <c r="A1" s="47" t="s">
        <v>30</v>
      </c>
      <c r="B1" s="47"/>
      <c r="C1" s="47"/>
      <c r="D1" s="48"/>
      <c r="E1" s="1"/>
      <c r="F1" s="1"/>
      <c r="G1" s="1"/>
      <c r="H1" s="1"/>
      <c r="I1" s="1"/>
      <c r="J1" s="1"/>
      <c r="K1" s="1"/>
    </row>
    <row r="2" spans="1:12" ht="68.25" customHeight="1">
      <c r="A2" s="45" t="s">
        <v>46</v>
      </c>
      <c r="B2" s="46"/>
      <c r="C2" s="46"/>
      <c r="D2" s="46"/>
      <c r="E2" s="25"/>
      <c r="F2" s="25"/>
      <c r="G2" s="25"/>
      <c r="H2" s="25"/>
      <c r="I2" s="25"/>
      <c r="J2" s="25"/>
      <c r="K2" s="25"/>
      <c r="L2" s="25"/>
    </row>
    <row r="3" spans="1:4" ht="9.75" customHeight="1">
      <c r="A3" s="3"/>
      <c r="B3" s="3"/>
      <c r="C3" s="3"/>
      <c r="D3" s="3"/>
    </row>
    <row r="4" spans="1:4" ht="15" customHeight="1">
      <c r="A4" s="56" t="s">
        <v>0</v>
      </c>
      <c r="B4" s="56"/>
      <c r="C4" s="56"/>
      <c r="D4" s="57"/>
    </row>
    <row r="5" ht="12.75">
      <c r="D5" s="4" t="s">
        <v>29</v>
      </c>
    </row>
    <row r="6" spans="1:4" ht="17.25" customHeight="1">
      <c r="A6" s="26" t="s">
        <v>1</v>
      </c>
      <c r="B6" s="27" t="s">
        <v>2</v>
      </c>
      <c r="C6" s="27" t="s">
        <v>3</v>
      </c>
      <c r="D6" s="27" t="s">
        <v>4</v>
      </c>
    </row>
    <row r="7" spans="1:4" ht="12.75">
      <c r="A7" s="27" t="s">
        <v>11</v>
      </c>
      <c r="B7" s="28">
        <f>B8+B9</f>
        <v>3510769.9</v>
      </c>
      <c r="C7" s="28">
        <f>C8+C9</f>
        <v>3456159</v>
      </c>
      <c r="D7" s="29">
        <f>C7/B7*100</f>
        <v>98.44447509932223</v>
      </c>
    </row>
    <row r="8" spans="1:4" ht="12.75">
      <c r="A8" s="5" t="s">
        <v>12</v>
      </c>
      <c r="B8" s="30">
        <v>195825</v>
      </c>
      <c r="C8" s="30">
        <v>196108.7</v>
      </c>
      <c r="D8" s="31">
        <f aca="true" t="shared" si="0" ref="D8:D13">C8/B8*100</f>
        <v>100.1448742499681</v>
      </c>
    </row>
    <row r="9" spans="1:4" ht="12.75">
      <c r="A9" s="32" t="s">
        <v>15</v>
      </c>
      <c r="B9" s="30">
        <v>3314944.9</v>
      </c>
      <c r="C9" s="30">
        <v>3260050.3</v>
      </c>
      <c r="D9" s="31">
        <f t="shared" si="0"/>
        <v>98.34402677401968</v>
      </c>
    </row>
    <row r="10" spans="1:4" ht="12.75">
      <c r="A10" s="32" t="s">
        <v>14</v>
      </c>
      <c r="B10" s="30"/>
      <c r="C10" s="30"/>
      <c r="D10" s="31"/>
    </row>
    <row r="11" spans="1:4" ht="26.25">
      <c r="A11" s="33" t="s">
        <v>13</v>
      </c>
      <c r="B11" s="30">
        <v>3318338.9</v>
      </c>
      <c r="C11" s="30">
        <v>3263444.3</v>
      </c>
      <c r="D11" s="31">
        <f t="shared" si="0"/>
        <v>98.34572050491889</v>
      </c>
    </row>
    <row r="12" spans="1:4" ht="12.75">
      <c r="A12" s="32" t="s">
        <v>16</v>
      </c>
      <c r="B12" s="30">
        <v>133</v>
      </c>
      <c r="C12" s="30">
        <v>133</v>
      </c>
      <c r="D12" s="31">
        <f t="shared" si="0"/>
        <v>100</v>
      </c>
    </row>
    <row r="13" spans="1:4" ht="39" customHeight="1">
      <c r="A13" s="33" t="s">
        <v>17</v>
      </c>
      <c r="B13" s="30">
        <v>-3527</v>
      </c>
      <c r="C13" s="30">
        <v>-3527</v>
      </c>
      <c r="D13" s="31">
        <f t="shared" si="0"/>
        <v>100</v>
      </c>
    </row>
    <row r="14" spans="1:4" ht="12.75">
      <c r="A14" s="5"/>
      <c r="B14" s="5"/>
      <c r="C14" s="5"/>
      <c r="D14" s="5"/>
    </row>
    <row r="15" spans="1:4" ht="12.75">
      <c r="A15" s="55" t="s">
        <v>5</v>
      </c>
      <c r="B15" s="55"/>
      <c r="C15" s="55"/>
      <c r="D15" s="55"/>
    </row>
    <row r="16" spans="1:4" ht="12.75">
      <c r="A16" s="5"/>
      <c r="B16" s="5"/>
      <c r="C16" s="5"/>
      <c r="D16" s="5"/>
    </row>
    <row r="17" spans="1:4" ht="16.5" customHeight="1">
      <c r="A17" s="26" t="s">
        <v>10</v>
      </c>
      <c r="B17" s="27" t="s">
        <v>2</v>
      </c>
      <c r="C17" s="27" t="s">
        <v>3</v>
      </c>
      <c r="D17" s="27" t="s">
        <v>4</v>
      </c>
    </row>
    <row r="18" spans="1:6" ht="19.5" customHeight="1">
      <c r="A18" s="26" t="s">
        <v>27</v>
      </c>
      <c r="B18" s="28">
        <f>SUM(B19:B30)</f>
        <v>3399892.4000000004</v>
      </c>
      <c r="C18" s="28">
        <f>SUM(C19:C30)</f>
        <v>3316521.8000000003</v>
      </c>
      <c r="D18" s="29">
        <f aca="true" t="shared" si="1" ref="D18:D26">C18/B18*100</f>
        <v>97.54784592594754</v>
      </c>
      <c r="F18" s="60"/>
    </row>
    <row r="19" spans="1:4" ht="18.75" customHeight="1">
      <c r="A19" s="34" t="s">
        <v>18</v>
      </c>
      <c r="B19" s="35">
        <v>153691</v>
      </c>
      <c r="C19" s="35">
        <v>149880</v>
      </c>
      <c r="D19" s="36">
        <f t="shared" si="1"/>
        <v>97.52034927224106</v>
      </c>
    </row>
    <row r="20" spans="1:4" ht="18" customHeight="1">
      <c r="A20" s="34" t="s">
        <v>19</v>
      </c>
      <c r="B20" s="35">
        <v>1245.6</v>
      </c>
      <c r="C20" s="35">
        <v>1230.5</v>
      </c>
      <c r="D20" s="36">
        <f t="shared" si="1"/>
        <v>98.78773281952473</v>
      </c>
    </row>
    <row r="21" spans="1:4" ht="18" customHeight="1">
      <c r="A21" s="34" t="s">
        <v>39</v>
      </c>
      <c r="B21" s="35">
        <v>3240.8</v>
      </c>
      <c r="C21" s="35">
        <v>3232.8</v>
      </c>
      <c r="D21" s="36">
        <f t="shared" si="1"/>
        <v>99.75314737101951</v>
      </c>
    </row>
    <row r="22" spans="1:4" ht="16.5" customHeight="1">
      <c r="A22" s="34" t="s">
        <v>20</v>
      </c>
      <c r="B22" s="35">
        <v>552099.2</v>
      </c>
      <c r="C22" s="35">
        <v>536881.5</v>
      </c>
      <c r="D22" s="36">
        <f t="shared" si="1"/>
        <v>97.24366563110398</v>
      </c>
    </row>
    <row r="23" spans="1:4" ht="15" customHeight="1">
      <c r="A23" s="34" t="s">
        <v>21</v>
      </c>
      <c r="B23" s="35">
        <v>1622359.5</v>
      </c>
      <c r="C23" s="35">
        <v>1565347.2</v>
      </c>
      <c r="D23" s="36">
        <f t="shared" si="1"/>
        <v>96.48584053041264</v>
      </c>
    </row>
    <row r="24" spans="1:4" ht="15" customHeight="1">
      <c r="A24" s="34" t="s">
        <v>38</v>
      </c>
      <c r="B24" s="35">
        <v>81.2</v>
      </c>
      <c r="C24" s="35">
        <v>81.2</v>
      </c>
      <c r="D24" s="36">
        <f t="shared" si="1"/>
        <v>100</v>
      </c>
    </row>
    <row r="25" spans="1:4" ht="16.5" customHeight="1">
      <c r="A25" s="34" t="s">
        <v>22</v>
      </c>
      <c r="B25" s="35">
        <v>723884.2</v>
      </c>
      <c r="C25" s="35">
        <v>718783.4</v>
      </c>
      <c r="D25" s="36">
        <f t="shared" si="1"/>
        <v>99.29535690929572</v>
      </c>
    </row>
    <row r="26" spans="1:4" ht="16.5" customHeight="1">
      <c r="A26" s="34" t="s">
        <v>28</v>
      </c>
      <c r="B26" s="35">
        <v>94879.2</v>
      </c>
      <c r="C26" s="35">
        <v>94879.2</v>
      </c>
      <c r="D26" s="36">
        <f t="shared" si="1"/>
        <v>100</v>
      </c>
    </row>
    <row r="27" spans="1:4" ht="15.75" customHeight="1">
      <c r="A27" s="34" t="s">
        <v>23</v>
      </c>
      <c r="B27" s="35">
        <v>141293.6</v>
      </c>
      <c r="C27" s="35">
        <v>139175.9</v>
      </c>
      <c r="D27" s="36">
        <f>C27/B27*100</f>
        <v>98.50120599942247</v>
      </c>
    </row>
    <row r="28" spans="1:4" ht="17.25" customHeight="1">
      <c r="A28" s="34" t="s">
        <v>24</v>
      </c>
      <c r="B28" s="35">
        <v>104085.9</v>
      </c>
      <c r="C28" s="35">
        <v>103997.9</v>
      </c>
      <c r="D28" s="36">
        <f>C28/B28*100</f>
        <v>99.91545444675984</v>
      </c>
    </row>
    <row r="29" spans="1:4" ht="15.75" customHeight="1">
      <c r="A29" s="34" t="s">
        <v>25</v>
      </c>
      <c r="B29" s="35">
        <v>3032.2</v>
      </c>
      <c r="C29" s="35">
        <v>3032.2</v>
      </c>
      <c r="D29" s="36">
        <f>C29/B29*100</f>
        <v>100</v>
      </c>
    </row>
    <row r="30" spans="1:4" ht="15" customHeight="1">
      <c r="A30" s="34" t="s">
        <v>26</v>
      </c>
      <c r="B30" s="35">
        <v>0</v>
      </c>
      <c r="C30" s="35">
        <v>0</v>
      </c>
      <c r="D30" s="36">
        <v>0</v>
      </c>
    </row>
    <row r="31" spans="1:4" ht="8.25" customHeight="1">
      <c r="A31" s="5"/>
      <c r="B31" s="5"/>
      <c r="C31" s="5"/>
      <c r="D31" s="5"/>
    </row>
    <row r="32" spans="1:4" ht="26.25" customHeight="1">
      <c r="A32" s="49" t="s">
        <v>31</v>
      </c>
      <c r="B32" s="49"/>
      <c r="C32" s="49"/>
      <c r="D32" s="49"/>
    </row>
    <row r="33" spans="1:3" ht="11.25" customHeight="1" thickBot="1">
      <c r="A33" s="6"/>
      <c r="B33" s="6"/>
      <c r="C33" s="6"/>
    </row>
    <row r="34" spans="1:4" ht="24" customHeight="1">
      <c r="A34" s="50"/>
      <c r="B34" s="7" t="s">
        <v>6</v>
      </c>
      <c r="C34" s="52" t="s">
        <v>47</v>
      </c>
      <c r="D34" s="58" t="s">
        <v>37</v>
      </c>
    </row>
    <row r="35" spans="1:4" ht="32.25" customHeight="1">
      <c r="A35" s="51"/>
      <c r="B35" s="13" t="s">
        <v>9</v>
      </c>
      <c r="C35" s="53"/>
      <c r="D35" s="59"/>
    </row>
    <row r="36" spans="1:4" ht="17.25" customHeight="1">
      <c r="A36" s="14" t="s">
        <v>40</v>
      </c>
      <c r="B36" s="15">
        <v>1</v>
      </c>
      <c r="C36" s="16">
        <v>1</v>
      </c>
      <c r="D36" s="16">
        <v>2928.2</v>
      </c>
    </row>
    <row r="37" spans="1:4" ht="41.25" customHeight="1">
      <c r="A37" s="14" t="s">
        <v>41</v>
      </c>
      <c r="B37" s="15">
        <v>1</v>
      </c>
      <c r="C37" s="16">
        <v>1</v>
      </c>
      <c r="D37" s="16">
        <v>2857.2</v>
      </c>
    </row>
    <row r="38" spans="1:5" ht="17.25" customHeight="1">
      <c r="A38" s="14" t="s">
        <v>43</v>
      </c>
      <c r="B38" s="15">
        <v>67</v>
      </c>
      <c r="C38" s="16">
        <v>67</v>
      </c>
      <c r="D38" s="35">
        <v>71371.4</v>
      </c>
      <c r="E38" s="44"/>
    </row>
    <row r="39" spans="1:5" ht="33" customHeight="1">
      <c r="A39" s="14" t="s">
        <v>42</v>
      </c>
      <c r="B39" s="15">
        <v>26.25</v>
      </c>
      <c r="C39" s="15">
        <v>26.25</v>
      </c>
      <c r="D39" s="35">
        <v>13324.8</v>
      </c>
      <c r="E39" s="44"/>
    </row>
    <row r="40" spans="1:4" ht="22.5" customHeight="1">
      <c r="A40" s="14" t="s">
        <v>7</v>
      </c>
      <c r="B40" s="17">
        <v>7</v>
      </c>
      <c r="C40" s="24">
        <v>7</v>
      </c>
      <c r="D40" s="35">
        <v>4558.6</v>
      </c>
    </row>
    <row r="41" spans="1:6" ht="18.75" customHeight="1">
      <c r="A41" s="54" t="s">
        <v>44</v>
      </c>
      <c r="B41" s="18">
        <f>B43+B44+B45+B46+B47+B48</f>
        <v>858.4</v>
      </c>
      <c r="C41" s="18">
        <f>C43+C44+C45+C46+C47+C48</f>
        <v>750</v>
      </c>
      <c r="D41" s="37">
        <f>D43+D44+D45+D46+D47+D48</f>
        <v>547490.5</v>
      </c>
      <c r="E41" s="9"/>
      <c r="F41" s="10"/>
    </row>
    <row r="42" spans="1:4" ht="9" customHeight="1" thickBot="1">
      <c r="A42" s="41"/>
      <c r="B42" s="19"/>
      <c r="C42" s="20"/>
      <c r="D42" s="21"/>
    </row>
    <row r="43" spans="1:4" ht="17.25" customHeight="1">
      <c r="A43" s="11" t="s">
        <v>34</v>
      </c>
      <c r="B43" s="8">
        <v>213.85</v>
      </c>
      <c r="C43" s="22">
        <v>199</v>
      </c>
      <c r="D43" s="23">
        <v>112807.3</v>
      </c>
    </row>
    <row r="44" spans="1:4" ht="15.75" customHeight="1">
      <c r="A44" s="11" t="s">
        <v>35</v>
      </c>
      <c r="B44" s="8">
        <v>382.74</v>
      </c>
      <c r="C44" s="22">
        <v>281</v>
      </c>
      <c r="D44" s="23">
        <v>269794.6</v>
      </c>
    </row>
    <row r="45" spans="1:4" ht="15" customHeight="1">
      <c r="A45" s="11" t="s">
        <v>36</v>
      </c>
      <c r="B45" s="8">
        <v>51.4</v>
      </c>
      <c r="C45" s="22">
        <v>45</v>
      </c>
      <c r="D45" s="23">
        <v>31999.4</v>
      </c>
    </row>
    <row r="46" spans="1:4" ht="15" customHeight="1">
      <c r="A46" s="11" t="s">
        <v>45</v>
      </c>
      <c r="B46" s="8">
        <v>33.91</v>
      </c>
      <c r="C46" s="22">
        <v>25</v>
      </c>
      <c r="D46" s="23">
        <v>18381.3</v>
      </c>
    </row>
    <row r="47" spans="1:4" ht="18" customHeight="1">
      <c r="A47" s="11" t="s">
        <v>32</v>
      </c>
      <c r="B47" s="8">
        <v>72.25</v>
      </c>
      <c r="C47" s="22">
        <v>89</v>
      </c>
      <c r="D47" s="23">
        <v>50389.6</v>
      </c>
    </row>
    <row r="48" spans="1:4" ht="16.5" customHeight="1" thickBot="1">
      <c r="A48" s="11" t="s">
        <v>33</v>
      </c>
      <c r="B48" s="8">
        <v>104.25</v>
      </c>
      <c r="C48" s="22">
        <v>111</v>
      </c>
      <c r="D48" s="23">
        <v>64118.3</v>
      </c>
    </row>
    <row r="49" spans="1:4" ht="12.75">
      <c r="A49" s="40" t="s">
        <v>8</v>
      </c>
      <c r="B49" s="42">
        <f>B36+B37+B38+B39+B40+B41</f>
        <v>960.65</v>
      </c>
      <c r="C49" s="42">
        <f>C36+C37+C38+C39+C40+C41</f>
        <v>852.25</v>
      </c>
      <c r="D49" s="38">
        <f>D36+D37+D38+D39+D40+D41</f>
        <v>642530.7</v>
      </c>
    </row>
    <row r="50" spans="1:4" ht="4.5" customHeight="1" thickBot="1">
      <c r="A50" s="41"/>
      <c r="B50" s="43"/>
      <c r="C50" s="43"/>
      <c r="D50" s="39"/>
    </row>
    <row r="51" ht="14.25" customHeight="1"/>
    <row r="52" spans="1:4" ht="12" customHeight="1">
      <c r="A52" s="1"/>
      <c r="B52" s="1"/>
      <c r="C52" s="1"/>
      <c r="D52" s="1"/>
    </row>
    <row r="53" spans="1:3" ht="12.75" customHeight="1">
      <c r="A53" s="12"/>
      <c r="B53" s="12"/>
      <c r="C53" s="12"/>
    </row>
  </sheetData>
  <sheetProtection/>
  <mergeCells count="14">
    <mergeCell ref="A1:D1"/>
    <mergeCell ref="A32:D32"/>
    <mergeCell ref="A34:A35"/>
    <mergeCell ref="C34:C35"/>
    <mergeCell ref="A41:A42"/>
    <mergeCell ref="A15:D15"/>
    <mergeCell ref="A4:D4"/>
    <mergeCell ref="D34:D35"/>
    <mergeCell ref="D49:D50"/>
    <mergeCell ref="A49:A50"/>
    <mergeCell ref="B49:B50"/>
    <mergeCell ref="C49:C50"/>
    <mergeCell ref="E38:E39"/>
    <mergeCell ref="A2:D2"/>
  </mergeCells>
  <printOptions horizont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Шолохова Оксана В.</cp:lastModifiedBy>
  <cp:lastPrinted>2020-02-28T05:24:07Z</cp:lastPrinted>
  <dcterms:created xsi:type="dcterms:W3CDTF">1996-10-08T23:32:33Z</dcterms:created>
  <dcterms:modified xsi:type="dcterms:W3CDTF">2020-02-28T05:24:21Z</dcterms:modified>
  <cp:category/>
  <cp:version/>
  <cp:contentType/>
  <cp:contentStatus/>
</cp:coreProperties>
</file>