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<sst xmlns="http://schemas.openxmlformats.org/spreadsheetml/2006/main" count="52" uniqueCount="48">
  <si>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</si>
  <si>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</si>
  <si>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</si>
  <si>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</si>
  <si>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</si>
  <si>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</si>
  <si>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</si>
  <si>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</si>
  <si>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</si>
  <si>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</si>
  <si>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</si>
  <si>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</si>
  <si>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</si>
  <si>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</si>
  <si>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</si>
  <si>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</si>
  <si>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</si>
  <si>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</si>
  <si>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</si>
  <si>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</si>
  <si>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</si>
  <si>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</si>
  <si>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</si>
  <si>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</si>
  <si>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</si>
  <si>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</si>
  <si>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</si>
  <si>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</si>
  <si>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</si>
  <si>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</si>
  <si>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</si>
  <si>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</si>
  <si>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</si>
  <si>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</si>
  <si>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</si>
  <si>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</si>
  <si>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</si>
  <si>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</si>
  <si>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</si>
  <si>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</si>
  <si>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</si>
  <si>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</si>
  <si>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</si>
  <si>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</si>
  <si>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</si>
  <si>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>в сфере физической культуры и спорта</t>
  </si>
  <si>
    <t xml:space="preserve">Среднесписочная численность (ед.)    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</si>
  <si>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
</t>
    </r>
    <r>
      <rPr>
        <b/>
        <sz val="12"/>
        <rFont val="Times New Roman"/>
        <family val="1"/>
      </rPr>
      <t xml:space="preserve">за 2022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</si>
</sst>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24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193" fontId="0" fillId="0" borderId="10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3" fontId="4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93" fontId="41" fillId="0" borderId="10" xfId="0" applyNumberFormat="1" applyFont="1" applyBorder="1" applyAlignment="1">
      <alignment horizontal="center" vertical="top" wrapText="1"/>
    </xf>
    <xf numFmtId="193" fontId="41" fillId="0" borderId="17" xfId="0" applyNumberFormat="1" applyFont="1" applyBorder="1" applyAlignment="1">
      <alignment horizontal="center" vertical="top" wrapText="1"/>
    </xf>
    <xf numFmtId="193" fontId="42" fillId="0" borderId="1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192" fontId="0" fillId="45" borderId="10" xfId="0" applyNumberFormat="1" applyFont="1" applyFill="1" applyBorder="1" applyAlignment="1">
      <alignment horizontal="center" vertical="top" wrapText="1"/>
    </xf>
    <xf numFmtId="193" fontId="0" fillId="0" borderId="17" xfId="0" applyNumberFormat="1" applyFont="1" applyFill="1" applyBorder="1" applyAlignment="1">
      <alignment horizontal="center" vertical="top" wrapText="1"/>
    </xf>
    <xf numFmtId="193" fontId="0" fillId="0" borderId="17" xfId="0" applyNumberFormat="1" applyFont="1" applyBorder="1" applyAlignment="1">
      <alignment horizontal="center" vertical="top" wrapText="1"/>
    </xf>
    <xf numFmtId="193" fontId="0" fillId="45" borderId="17" xfId="0" applyNumberFormat="1" applyFont="1" applyFill="1" applyBorder="1" applyAlignment="1">
      <alignment horizontal="center" vertical="top" wrapText="1"/>
    </xf>
    <xf numFmtId="193" fontId="4" fillId="0" borderId="21" xfId="0" applyNumberFormat="1" applyFont="1" applyBorder="1" applyAlignment="1">
      <alignment horizontal="center" vertical="top" wrapText="1"/>
    </xf>
    <xf numFmtId="193" fontId="4" fillId="45" borderId="10" xfId="0" applyNumberFormat="1" applyFont="1" applyFill="1" applyBorder="1" applyAlignment="1">
      <alignment horizontal="center"/>
    </xf>
    <xf numFmtId="192" fontId="4" fillId="45" borderId="10" xfId="0" applyNumberFormat="1" applyFont="1" applyFill="1" applyBorder="1" applyAlignment="1">
      <alignment horizontal="center"/>
    </xf>
    <xf numFmtId="193" fontId="0" fillId="45" borderId="10" xfId="0" applyNumberFormat="1" applyFont="1" applyFill="1" applyBorder="1" applyAlignment="1">
      <alignment horizontal="center" wrapText="1"/>
    </xf>
    <xf numFmtId="192" fontId="0" fillId="4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93" fontId="4" fillId="0" borderId="13" xfId="0" applyNumberFormat="1" applyFont="1" applyBorder="1" applyAlignment="1">
      <alignment horizontal="center" vertical="top" wrapText="1"/>
    </xf>
    <xf numFmtId="193" fontId="4" fillId="0" borderId="26" xfId="0" applyNumberFormat="1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7">
      <selection activeCell="J38" sqref="J38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9.28125" style="2" customWidth="1"/>
    <col min="4" max="4" width="14.140625" style="2" customWidth="1"/>
    <col min="5" max="5" width="9.421875" style="2" customWidth="1"/>
    <col min="6" max="6" width="12.7109375" style="2" bestFit="1" customWidth="1"/>
    <col min="7" max="16384" width="9.140625" style="2" customWidth="1"/>
  </cols>
  <sheetData>
    <row r="1" spans="1:8" ht="12.75" customHeight="1">
      <c r="A1" s="47" t="s">
        <v>30</v>
      </c>
      <c r="B1" s="47"/>
      <c r="C1" s="47"/>
      <c r="D1" s="48"/>
      <c r="E1" s="1"/>
      <c r="F1" s="1"/>
      <c r="G1" s="1"/>
      <c r="H1" s="1"/>
    </row>
    <row r="2" spans="1:8" ht="68.25" customHeight="1">
      <c r="A2" s="66" t="s">
        <v>47</v>
      </c>
      <c r="B2" s="67"/>
      <c r="C2" s="67"/>
      <c r="D2" s="67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57" t="s">
        <v>0</v>
      </c>
      <c r="B4" s="57"/>
      <c r="C4" s="57"/>
      <c r="D4" s="58"/>
    </row>
    <row r="5" ht="12.75">
      <c r="D5" s="5" t="s">
        <v>29</v>
      </c>
    </row>
    <row r="6" spans="1:4" ht="17.25" customHeight="1">
      <c r="A6" s="16" t="s">
        <v>1</v>
      </c>
      <c r="B6" s="17" t="s">
        <v>2</v>
      </c>
      <c r="C6" s="17" t="s">
        <v>3</v>
      </c>
      <c r="D6" s="17" t="s">
        <v>4</v>
      </c>
    </row>
    <row r="7" spans="1:4" ht="12.75">
      <c r="A7" s="17" t="s">
        <v>11</v>
      </c>
      <c r="B7" s="43">
        <f>B8+B9</f>
        <v>3560302.1</v>
      </c>
      <c r="C7" s="43">
        <f>C8+C9</f>
        <v>3546988.5999999996</v>
      </c>
      <c r="D7" s="44">
        <f>C7/B7*100</f>
        <v>99.62605701353263</v>
      </c>
    </row>
    <row r="8" spans="1:4" ht="12.75">
      <c r="A8" s="6" t="s">
        <v>12</v>
      </c>
      <c r="B8" s="45">
        <v>228931.4</v>
      </c>
      <c r="C8" s="45">
        <v>230386.8</v>
      </c>
      <c r="D8" s="46">
        <f aca="true" t="shared" si="0" ref="D8:D13">C8/B8*100</f>
        <v>100.63573629480271</v>
      </c>
    </row>
    <row r="9" spans="1:4" ht="12.75">
      <c r="A9" s="20" t="s">
        <v>15</v>
      </c>
      <c r="B9" s="45">
        <v>3331370.7</v>
      </c>
      <c r="C9" s="45">
        <v>3316601.8</v>
      </c>
      <c r="D9" s="46">
        <f t="shared" si="0"/>
        <v>99.55667197289091</v>
      </c>
    </row>
    <row r="10" spans="1:4" ht="12.75">
      <c r="A10" s="20" t="s">
        <v>14</v>
      </c>
      <c r="B10" s="45"/>
      <c r="C10" s="45"/>
      <c r="D10" s="46"/>
    </row>
    <row r="11" spans="1:4" ht="25.5">
      <c r="A11" s="21" t="s">
        <v>13</v>
      </c>
      <c r="B11" s="45">
        <v>3349645</v>
      </c>
      <c r="C11" s="45">
        <v>3334875.6</v>
      </c>
      <c r="D11" s="46">
        <f t="shared" si="0"/>
        <v>99.55907566324193</v>
      </c>
    </row>
    <row r="12" spans="1:4" ht="12.75">
      <c r="A12" s="20" t="s">
        <v>16</v>
      </c>
      <c r="B12" s="45">
        <v>147</v>
      </c>
      <c r="C12" s="45">
        <v>147</v>
      </c>
      <c r="D12" s="46">
        <f t="shared" si="0"/>
        <v>100</v>
      </c>
    </row>
    <row r="13" spans="1:4" ht="39" customHeight="1">
      <c r="A13" s="21" t="s">
        <v>17</v>
      </c>
      <c r="B13" s="45">
        <v>-18421.3</v>
      </c>
      <c r="C13" s="45">
        <v>-18420.9</v>
      </c>
      <c r="D13" s="46">
        <f t="shared" si="0"/>
        <v>99.99782860058738</v>
      </c>
    </row>
    <row r="14" spans="1:4" ht="12.75">
      <c r="A14" s="6"/>
      <c r="B14" s="6"/>
      <c r="C14" s="6"/>
      <c r="D14" s="6"/>
    </row>
    <row r="15" spans="1:4" ht="12.75">
      <c r="A15" s="56" t="s">
        <v>5</v>
      </c>
      <c r="B15" s="56"/>
      <c r="C15" s="56"/>
      <c r="D15" s="56"/>
    </row>
    <row r="16" spans="1:4" ht="12.75">
      <c r="A16" s="6"/>
      <c r="B16" s="6"/>
      <c r="C16" s="6"/>
      <c r="D16" s="5" t="s">
        <v>29</v>
      </c>
    </row>
    <row r="17" spans="1:4" ht="16.5" customHeight="1">
      <c r="A17" s="16" t="s">
        <v>10</v>
      </c>
      <c r="B17" s="17" t="s">
        <v>2</v>
      </c>
      <c r="C17" s="17" t="s">
        <v>3</v>
      </c>
      <c r="D17" s="17" t="s">
        <v>4</v>
      </c>
    </row>
    <row r="18" spans="1:4" ht="19.5" customHeight="1">
      <c r="A18" s="16" t="s">
        <v>27</v>
      </c>
      <c r="B18" s="18">
        <f>SUM(B19:B29)</f>
        <v>3597874.7</v>
      </c>
      <c r="C18" s="18">
        <f>SUM(C19:C29)</f>
        <v>3357475.3</v>
      </c>
      <c r="D18" s="19">
        <f aca="true" t="shared" si="1" ref="D18:D25">C18/B18*100</f>
        <v>93.31829426966979</v>
      </c>
    </row>
    <row r="19" spans="1:4" ht="18.75" customHeight="1">
      <c r="A19" s="7" t="s">
        <v>18</v>
      </c>
      <c r="B19" s="8">
        <v>202298.6</v>
      </c>
      <c r="C19" s="8">
        <v>197285.2</v>
      </c>
      <c r="D19" s="9">
        <f t="shared" si="1"/>
        <v>97.521782157662</v>
      </c>
    </row>
    <row r="20" spans="1:4" ht="18" customHeight="1">
      <c r="A20" s="7" t="s">
        <v>19</v>
      </c>
      <c r="B20" s="8">
        <v>1268.3</v>
      </c>
      <c r="C20" s="8">
        <v>1268.3</v>
      </c>
      <c r="D20" s="9">
        <f t="shared" si="1"/>
        <v>100</v>
      </c>
    </row>
    <row r="21" spans="1:4" ht="18" customHeight="1">
      <c r="A21" s="7" t="s">
        <v>38</v>
      </c>
      <c r="B21" s="8">
        <v>3632.8</v>
      </c>
      <c r="C21" s="8">
        <v>3305.1</v>
      </c>
      <c r="D21" s="9">
        <f t="shared" si="1"/>
        <v>90.9794098216252</v>
      </c>
    </row>
    <row r="22" spans="1:4" ht="16.5" customHeight="1">
      <c r="A22" s="7" t="s">
        <v>20</v>
      </c>
      <c r="B22" s="8">
        <v>441593.4</v>
      </c>
      <c r="C22" s="8">
        <v>432631.2</v>
      </c>
      <c r="D22" s="9">
        <f t="shared" si="1"/>
        <v>97.97048597193708</v>
      </c>
    </row>
    <row r="23" spans="1:4" ht="15" customHeight="1">
      <c r="A23" s="7" t="s">
        <v>21</v>
      </c>
      <c r="B23" s="8">
        <v>1897256.9</v>
      </c>
      <c r="C23" s="8">
        <v>1684136.7</v>
      </c>
      <c r="D23" s="9">
        <f t="shared" si="1"/>
        <v>88.7669297710816</v>
      </c>
    </row>
    <row r="24" spans="1:4" ht="16.5" customHeight="1">
      <c r="A24" s="7" t="s">
        <v>22</v>
      </c>
      <c r="B24" s="8">
        <v>759978.9</v>
      </c>
      <c r="C24" s="8">
        <v>752059.3</v>
      </c>
      <c r="D24" s="9">
        <f t="shared" si="1"/>
        <v>98.95791843694607</v>
      </c>
    </row>
    <row r="25" spans="1:4" ht="16.5" customHeight="1">
      <c r="A25" s="7" t="s">
        <v>28</v>
      </c>
      <c r="B25" s="8">
        <v>98769.1</v>
      </c>
      <c r="C25" s="8">
        <v>98715.7</v>
      </c>
      <c r="D25" s="9">
        <f t="shared" si="1"/>
        <v>99.9459345078572</v>
      </c>
    </row>
    <row r="26" spans="1:4" ht="15.75" customHeight="1">
      <c r="A26" s="7" t="s">
        <v>23</v>
      </c>
      <c r="B26" s="8">
        <v>148065.6</v>
      </c>
      <c r="C26" s="8">
        <v>143700.9</v>
      </c>
      <c r="D26" s="9">
        <f>C26/B26*100</f>
        <v>97.05218497746944</v>
      </c>
    </row>
    <row r="27" spans="1:4" ht="17.25" customHeight="1">
      <c r="A27" s="7" t="s">
        <v>24</v>
      </c>
      <c r="B27" s="8">
        <v>41211.1</v>
      </c>
      <c r="C27" s="8">
        <v>40572.9</v>
      </c>
      <c r="D27" s="9">
        <f>C27/B27*100</f>
        <v>98.45138809689622</v>
      </c>
    </row>
    <row r="28" spans="1:4" ht="15.75" customHeight="1">
      <c r="A28" s="7" t="s">
        <v>25</v>
      </c>
      <c r="B28" s="8">
        <v>3800</v>
      </c>
      <c r="C28" s="8">
        <v>3800</v>
      </c>
      <c r="D28" s="9">
        <f>C28/B28*100</f>
        <v>100</v>
      </c>
    </row>
    <row r="29" spans="1:4" ht="15" customHeight="1" hidden="1">
      <c r="A29" s="7" t="s">
        <v>26</v>
      </c>
      <c r="B29" s="8"/>
      <c r="C29" s="8"/>
      <c r="D29" s="9">
        <v>0</v>
      </c>
    </row>
    <row r="30" spans="1:4" ht="8.25" customHeight="1">
      <c r="A30" s="6"/>
      <c r="B30" s="6"/>
      <c r="C30" s="6"/>
      <c r="D30" s="6"/>
    </row>
    <row r="31" spans="1:4" ht="26.25" customHeight="1">
      <c r="A31" s="49" t="s">
        <v>31</v>
      </c>
      <c r="B31" s="49"/>
      <c r="C31" s="49"/>
      <c r="D31" s="49"/>
    </row>
    <row r="32" spans="1:3" ht="11.25" customHeight="1" thickBot="1">
      <c r="A32" s="10"/>
      <c r="B32" s="10"/>
      <c r="C32" s="10"/>
    </row>
    <row r="33" spans="1:4" ht="24" customHeight="1">
      <c r="A33" s="50"/>
      <c r="B33" s="11" t="s">
        <v>6</v>
      </c>
      <c r="C33" s="52" t="s">
        <v>46</v>
      </c>
      <c r="D33" s="59" t="s">
        <v>37</v>
      </c>
    </row>
    <row r="34" spans="1:4" ht="32.25" customHeight="1">
      <c r="A34" s="51"/>
      <c r="B34" s="12" t="s">
        <v>9</v>
      </c>
      <c r="C34" s="53"/>
      <c r="D34" s="60"/>
    </row>
    <row r="35" spans="1:4" ht="17.25" customHeight="1">
      <c r="A35" s="24" t="s">
        <v>39</v>
      </c>
      <c r="B35" s="30">
        <v>1</v>
      </c>
      <c r="C35" s="31">
        <v>1</v>
      </c>
      <c r="D35" s="40">
        <v>3495.2</v>
      </c>
    </row>
    <row r="36" spans="1:4" ht="41.25" customHeight="1">
      <c r="A36" s="24" t="s">
        <v>40</v>
      </c>
      <c r="B36" s="30">
        <v>1</v>
      </c>
      <c r="C36" s="31">
        <v>1</v>
      </c>
      <c r="D36" s="40">
        <v>3131.8</v>
      </c>
    </row>
    <row r="37" spans="1:4" ht="39.75" customHeight="1" hidden="1">
      <c r="A37" s="24" t="s">
        <v>41</v>
      </c>
      <c r="B37" s="26">
        <v>0</v>
      </c>
      <c r="C37" s="27">
        <v>0</v>
      </c>
      <c r="D37" s="28"/>
    </row>
    <row r="38" spans="1:6" ht="17.25" customHeight="1">
      <c r="A38" s="24" t="s">
        <v>43</v>
      </c>
      <c r="B38" s="30">
        <v>68.5</v>
      </c>
      <c r="C38" s="31">
        <v>68.5</v>
      </c>
      <c r="D38" s="41">
        <v>83839</v>
      </c>
      <c r="E38" s="23"/>
      <c r="F38" s="65"/>
    </row>
    <row r="39" spans="1:6" ht="33" customHeight="1">
      <c r="A39" s="24" t="s">
        <v>42</v>
      </c>
      <c r="B39" s="30">
        <v>25.5</v>
      </c>
      <c r="C39" s="30">
        <v>25.5</v>
      </c>
      <c r="D39" s="41">
        <v>15919.1</v>
      </c>
      <c r="E39" s="23"/>
      <c r="F39" s="65"/>
    </row>
    <row r="40" spans="1:4" ht="22.5" customHeight="1" thickBot="1">
      <c r="A40" s="25" t="s">
        <v>7</v>
      </c>
      <c r="B40" s="32">
        <v>9</v>
      </c>
      <c r="C40" s="33">
        <v>9</v>
      </c>
      <c r="D40" s="39">
        <v>7103.8</v>
      </c>
    </row>
    <row r="41" spans="1:6" ht="18.75" customHeight="1">
      <c r="A41" s="54" t="s">
        <v>44</v>
      </c>
      <c r="B41" s="34">
        <f>B43+B44+B45+B46+B47+B48</f>
        <v>843.32</v>
      </c>
      <c r="C41" s="36">
        <f>C43+C44+C45+C46+C47+C48</f>
        <v>672.1999999999999</v>
      </c>
      <c r="D41" s="42">
        <f>D43+D44+D45+D46+D47+D48</f>
        <v>520791.2</v>
      </c>
      <c r="E41" s="13"/>
      <c r="F41" s="14"/>
    </row>
    <row r="42" spans="1:4" ht="17.25" customHeight="1" thickBot="1">
      <c r="A42" s="55"/>
      <c r="B42" s="35"/>
      <c r="C42" s="37"/>
      <c r="D42" s="29"/>
    </row>
    <row r="43" spans="1:4" ht="15" customHeight="1">
      <c r="A43" s="22" t="s">
        <v>34</v>
      </c>
      <c r="B43" s="30">
        <v>207.95</v>
      </c>
      <c r="C43" s="38">
        <v>177.2</v>
      </c>
      <c r="D43" s="39">
        <v>113707.7</v>
      </c>
    </row>
    <row r="44" spans="1:4" ht="13.5" customHeight="1">
      <c r="A44" s="22" t="s">
        <v>35</v>
      </c>
      <c r="B44" s="30">
        <v>376.77</v>
      </c>
      <c r="C44" s="38">
        <v>251.5</v>
      </c>
      <c r="D44" s="41">
        <v>220289.6</v>
      </c>
    </row>
    <row r="45" spans="1:4" ht="15" customHeight="1">
      <c r="A45" s="22" t="s">
        <v>36</v>
      </c>
      <c r="B45" s="30">
        <v>51.4</v>
      </c>
      <c r="C45" s="38">
        <v>40.2</v>
      </c>
      <c r="D45" s="41">
        <v>33577.4</v>
      </c>
    </row>
    <row r="46" spans="1:4" ht="15" customHeight="1">
      <c r="A46" s="22" t="s">
        <v>45</v>
      </c>
      <c r="B46" s="30">
        <v>29.7</v>
      </c>
      <c r="C46" s="38">
        <v>23.7</v>
      </c>
      <c r="D46" s="39">
        <v>21849.1</v>
      </c>
    </row>
    <row r="47" spans="1:4" ht="18" customHeight="1">
      <c r="A47" s="22" t="s">
        <v>32</v>
      </c>
      <c r="B47" s="30">
        <v>71.25</v>
      </c>
      <c r="C47" s="38">
        <v>71.6</v>
      </c>
      <c r="D47" s="39">
        <v>55790.7</v>
      </c>
    </row>
    <row r="48" spans="1:4" ht="16.5" customHeight="1" thickBot="1">
      <c r="A48" s="22" t="s">
        <v>33</v>
      </c>
      <c r="B48" s="30">
        <v>106.25</v>
      </c>
      <c r="C48" s="38">
        <v>108</v>
      </c>
      <c r="D48" s="41">
        <v>75576.7</v>
      </c>
    </row>
    <row r="49" spans="1:4" ht="12.75" customHeight="1">
      <c r="A49" s="61" t="s">
        <v>8</v>
      </c>
      <c r="B49" s="63">
        <f>B35+B36+B37+B38+B39+B40+B41</f>
        <v>948.32</v>
      </c>
      <c r="C49" s="63">
        <f>C35+C36+C37+C38+C39+C40+C41</f>
        <v>777.1999999999999</v>
      </c>
      <c r="D49" s="68">
        <f>D35+D36+D37+D38+D39+D40+D41</f>
        <v>634280.1</v>
      </c>
    </row>
    <row r="50" spans="1:4" ht="4.5" customHeight="1" thickBot="1">
      <c r="A50" s="62"/>
      <c r="B50" s="64"/>
      <c r="C50" s="64"/>
      <c r="D50" s="69"/>
    </row>
    <row r="51" ht="24" customHeight="1"/>
    <row r="52" spans="1:4" ht="21.75" customHeight="1">
      <c r="A52" s="1"/>
      <c r="B52" s="1"/>
      <c r="C52" s="1"/>
      <c r="D52" s="1"/>
    </row>
    <row r="53" spans="1:3" ht="21" customHeight="1">
      <c r="A53" s="15"/>
      <c r="B53" s="15"/>
      <c r="C53" s="15"/>
    </row>
  </sheetData>
  <sheetProtection/>
  <mergeCells count="14">
    <mergeCell ref="D49:D50"/>
    <mergeCell ref="A49:A50"/>
    <mergeCell ref="B49:B50"/>
    <mergeCell ref="C49:C50"/>
    <mergeCell ref="F38:F39"/>
    <mergeCell ref="A2:D2"/>
    <mergeCell ref="A1:D1"/>
    <mergeCell ref="A31:D31"/>
    <mergeCell ref="A33:A34"/>
    <mergeCell ref="C33:C34"/>
    <mergeCell ref="A41:A42"/>
    <mergeCell ref="A15:D15"/>
    <mergeCell ref="A4:D4"/>
    <mergeCell ref="D33:D34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Макейчик Елена В.</cp:lastModifiedBy>
  <cp:lastPrinted>2022-07-20T04:32:54Z</cp:lastPrinted>
  <dcterms:created xsi:type="dcterms:W3CDTF">1996-10-08T23:32:33Z</dcterms:created>
  <dcterms:modified xsi:type="dcterms:W3CDTF">2023-02-16T23:39:15Z</dcterms:modified>
  <cp:category/>
  <cp:version/>
  <cp:contentType/>
  <cp:contentStatus/>
</cp:coreProperties>
</file>