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<sst xmlns="http://schemas.openxmlformats.org/spreadsheetml/2006/main" count="63" uniqueCount="63">
  <si>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(на основании данных Сберегательного банка Российской Федерации)</t>
  </si>
  <si>
    <t>В руб.</t>
  </si>
  <si>
    <t xml:space="preserve">       предвыборную  агитацию  </t>
  </si>
  <si>
    <t xml:space="preserve">             из       них</t>
  </si>
  <si>
    <t>№№ п/п</t>
  </si>
  <si>
    <t xml:space="preserve">По состоянию на </t>
  </si>
  <si>
    <t>(дата)</t>
  </si>
  <si>
    <t>из них на оплату труда лиц, привлекаемых для сбора подписей</t>
  </si>
  <si>
    <t>организации телерадиовещания</t>
  </si>
  <si>
    <t xml:space="preserve">       через СМИ</t>
  </si>
  <si>
    <t>редакции периодических печатных изданий</t>
  </si>
  <si>
    <t>выпуск и распространение печатных и иных агитационных материалов</t>
  </si>
  <si>
    <t>проведение публичных массовых мероприятий</t>
  </si>
  <si>
    <t>в том числе на:</t>
  </si>
  <si>
    <t>Распределено неизрасходованного остатка средств фонда</t>
  </si>
  <si>
    <t xml:space="preserve">оплату работ (услуг) информационного и консультационного характера </t>
  </si>
  <si>
    <t xml:space="preserve">оплату других работ (услуг), выполненных (оказанных) юридическими лицами или гражданами по договорам  </t>
  </si>
  <si>
    <t>(подпись, расшифровка подписи, дата)</t>
  </si>
  <si>
    <t xml:space="preserve">По  выборам </t>
  </si>
  <si>
    <t>(наименование выборов)</t>
  </si>
  <si>
    <r>
      <t xml:space="preserve">итого </t>
    </r>
    <r>
      <rPr>
        <sz val="11"/>
        <rFont val="Arial Cyr"/>
        <family val="2"/>
      </rPr>
      <t>(</t>
    </r>
    <r>
      <rPr>
        <sz val="10"/>
        <rFont val="Arial Cyr"/>
        <family val="2"/>
      </rPr>
      <t>гр.4=гр.5+гр.7+гр.12+гр.13+гр.14)</t>
    </r>
  </si>
  <si>
    <r>
      <t xml:space="preserve">Остаток средств фонда </t>
    </r>
    <r>
      <rPr>
        <sz val="10"/>
        <rFont val="Arial Cyr"/>
        <family val="2"/>
      </rPr>
      <t>(гр.16=гр.3-гр.4-гр.15)</t>
    </r>
    <r>
      <rPr>
        <sz val="12"/>
        <rFont val="Arial Cyr"/>
        <family val="2"/>
      </rPr>
      <t xml:space="preserve"> </t>
    </r>
  </si>
  <si>
    <t>(наименование избирательной комиссии)</t>
  </si>
  <si>
    <t>итого (гр.8+гр.9+гр.10+гр.11)</t>
  </si>
  <si>
    <t xml:space="preserve">(заполняется нарастающим итогом с начала избирательной кампании кандидата, избирательного объединения) </t>
  </si>
  <si>
    <t xml:space="preserve">Израсходовано средств из избирательного фонда </t>
  </si>
  <si>
    <t>Номер избирательного округа, фамилия, имя, отчество кандидата, наименование избирательного объединения</t>
  </si>
  <si>
    <t xml:space="preserve">Всего средств избирательного фонда </t>
  </si>
  <si>
    <t xml:space="preserve">оплату иных расходов, непосредственно связанных с проведением избирательной кампании </t>
  </si>
  <si>
    <t xml:space="preserve">Председатель Александровск-Сахалинской территориальной избирательной комиссии  </t>
  </si>
  <si>
    <t>Итого по округу №1</t>
  </si>
  <si>
    <t>Трибенко Владимир Николаевич</t>
  </si>
  <si>
    <t>Итого по округу №2</t>
  </si>
  <si>
    <t>Итого по округу №3</t>
  </si>
  <si>
    <t>Итого по округу №4</t>
  </si>
  <si>
    <t>Итого по округу №5</t>
  </si>
  <si>
    <t>Добродомова Татьяна Константиновна</t>
  </si>
  <si>
    <t>ВСЕГО</t>
  </si>
  <si>
    <t>Сведения о расходовании денежных средств избирательных фондов  кандидатов и  избирательных объединений</t>
  </si>
  <si>
    <t>Василенко Галина Николаевна</t>
  </si>
  <si>
    <t>Дейнеко Константин Эдуардович</t>
  </si>
  <si>
    <t>Порошина Елена Юрьевна</t>
  </si>
  <si>
    <t>Губанова Наталья Николаевна</t>
  </si>
  <si>
    <t xml:space="preserve">финансо-вое обеспечение сбора подписей избирателей  </t>
  </si>
  <si>
    <t>депутатов Собрания  городского округа "Александровск-Сахалинский район" шестого созыва</t>
  </si>
  <si>
    <t xml:space="preserve">Дата голосования  09 сентября 2018г. </t>
  </si>
  <si>
    <t xml:space="preserve">Примечание: </t>
  </si>
  <si>
    <t>Н.Ф.Васильева</t>
  </si>
  <si>
    <t>Усов Сергей Леонидович</t>
  </si>
  <si>
    <t>Гурашвили Елена Маслявивовна</t>
  </si>
  <si>
    <t>Козачук Павел Александрович</t>
  </si>
  <si>
    <t>Погонышева Марина Михайловна</t>
  </si>
  <si>
    <t>Леснова Ирина Валерьевна</t>
  </si>
  <si>
    <t>Сахалинское областное отделение политической партии коммунистическая партия коммунисты России</t>
  </si>
  <si>
    <t>Региональное отделение Общероссийской политической партии "Народная партия" За женщин России" в Сахалинской области</t>
  </si>
  <si>
    <t>Сахалинское региональное отделение политической партии "Коммунистическая партия Российской Федерации"</t>
  </si>
  <si>
    <t>Местное отделение Партии "Единая Россия" муниципального городского округа "Александровск-Сахалинский район"</t>
  </si>
  <si>
    <t>Региональное отделение политической партии Справедливая Россия в Сахалинской области</t>
  </si>
  <si>
    <t>Сахалинское региональное отделение политической партии ЛДПР-Либерально-Демократическая Партия России</t>
  </si>
  <si>
    <t>Крамар Максим Викторович</t>
  </si>
  <si>
    <t>Машир Анатолий Анатольевич</t>
  </si>
  <si>
    <t>17 августа 2018 года</t>
  </si>
  <si>
    <t>17.08.2018г.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</si>
</sst>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р_.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wrapText="1"/>
    </xf>
    <xf numFmtId="1" fontId="5" fillId="0" borderId="1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9" xfId="0" applyFont="1" applyBorder="1" applyAlignment="1">
      <alignment horizontal="left" vertical="top"/>
    </xf>
    <xf numFmtId="0" fontId="0" fillId="0" borderId="0" xfId="0" applyFont="1" applyAlignment="1">
      <alignment/>
    </xf>
    <xf numFmtId="1" fontId="7" fillId="0" borderId="17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wrapText="1"/>
    </xf>
    <xf numFmtId="0" fontId="5" fillId="0" borderId="19" xfId="0" applyFont="1" applyBorder="1" applyAlignment="1">
      <alignment horizontal="left" vertical="top" wrapText="1"/>
    </xf>
    <xf numFmtId="1" fontId="7" fillId="0" borderId="0" xfId="0" applyNumberFormat="1" applyFont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" fontId="0" fillId="0" borderId="0" xfId="0" applyNumberFormat="1" applyFont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1" fontId="5" fillId="0" borderId="38" xfId="0" applyNumberFormat="1" applyFont="1" applyBorder="1" applyAlignment="1">
      <alignment horizontal="center" vertical="center" wrapText="1"/>
    </xf>
    <xf numFmtId="1" fontId="5" fillId="0" borderId="39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tabSelected="1" view="pageBreakPreview" zoomScale="73" zoomScaleNormal="75" zoomScaleSheetLayoutView="73" zoomScalePageLayoutView="0" workbookViewId="0" topLeftCell="A32">
      <selection activeCell="C47" sqref="C47"/>
    </sheetView>
  </sheetViews>
  <sheetFormatPr defaultColWidth="9.00390625" defaultRowHeight="12.75"/>
  <cols>
    <col min="1" max="1" width="5.25390625" style="1" customWidth="1"/>
    <col min="2" max="2" width="41.375" style="2" customWidth="1"/>
    <col min="3" max="3" width="16.125" style="1" customWidth="1"/>
    <col min="4" max="4" width="17.625" style="1" customWidth="1"/>
    <col min="5" max="5" width="13.75390625" style="1" customWidth="1"/>
    <col min="6" max="6" width="10.75390625" style="1" customWidth="1"/>
    <col min="7" max="7" width="14.375" style="1" customWidth="1"/>
    <col min="8" max="8" width="10.75390625" style="1" customWidth="1"/>
    <col min="9" max="9" width="11.875" style="1" customWidth="1"/>
    <col min="10" max="10" width="13.375" style="1" customWidth="1"/>
    <col min="11" max="11" width="15.75390625" style="1" customWidth="1"/>
    <col min="12" max="12" width="12.75390625" style="1" customWidth="1"/>
    <col min="13" max="13" width="14.875" style="1" customWidth="1"/>
    <col min="14" max="14" width="15.75390625" style="1" customWidth="1"/>
    <col min="15" max="15" width="15.375" style="1" customWidth="1"/>
    <col min="16" max="16" width="14.00390625" style="1" customWidth="1"/>
    <col min="17" max="17" width="0.12890625" style="0" customWidth="1"/>
    <col min="18" max="20" width="9.125" style="0" hidden="1" customWidth="1"/>
  </cols>
  <sheetData>
    <row r="1" spans="1:16" ht="15.75">
      <c r="A1" s="46" t="s">
        <v>38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3" ht="15.7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3" spans="1:13" ht="15.75" customHeight="1">
      <c r="A3" s="59" t="s">
        <v>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.75">
      <c r="A5" s="9"/>
      <c r="B5" s="10" t="s">
        <v>5</v>
      </c>
      <c r="C5" s="64" t="s">
        <v>61</v>
      </c>
      <c r="D5" s="64"/>
      <c r="M5" s="9"/>
    </row>
    <row r="6" spans="1:13" ht="15.75">
      <c r="A6" s="9"/>
      <c r="B6" s="10"/>
      <c r="C6" s="11" t="s">
        <v>6</v>
      </c>
      <c r="D6" s="10"/>
      <c r="E6" s="4"/>
      <c r="F6" s="4"/>
      <c r="G6" s="4"/>
      <c r="H6" s="4"/>
      <c r="I6" s="4"/>
      <c r="J6" s="4"/>
      <c r="K6" s="4"/>
      <c r="L6" s="4"/>
      <c r="M6" s="9"/>
    </row>
    <row r="7" spans="1:20" ht="15.75">
      <c r="A7" s="9"/>
      <c r="B7" s="12" t="s">
        <v>18</v>
      </c>
      <c r="C7" s="65" t="s">
        <v>44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</row>
    <row r="8" spans="1:13" ht="15.75">
      <c r="A8" s="9"/>
      <c r="B8" s="12"/>
      <c r="D8" s="14" t="s">
        <v>19</v>
      </c>
      <c r="M8" s="9"/>
    </row>
    <row r="9" spans="1:13" ht="15.75">
      <c r="A9" s="9"/>
      <c r="B9" s="12"/>
      <c r="E9" s="8" t="s">
        <v>45</v>
      </c>
      <c r="M9" s="9"/>
    </row>
    <row r="10" ht="15.75" thickBot="1">
      <c r="P10" s="8" t="s">
        <v>1</v>
      </c>
    </row>
    <row r="11" spans="1:16" ht="33.75" customHeight="1">
      <c r="A11" s="56" t="s">
        <v>4</v>
      </c>
      <c r="B11" s="53" t="s">
        <v>26</v>
      </c>
      <c r="C11" s="60" t="s">
        <v>27</v>
      </c>
      <c r="D11" s="72" t="s">
        <v>25</v>
      </c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68" t="s">
        <v>14</v>
      </c>
      <c r="P11" s="69" t="s">
        <v>21</v>
      </c>
    </row>
    <row r="12" spans="1:16" ht="12.75" customHeight="1">
      <c r="A12" s="57"/>
      <c r="B12" s="54"/>
      <c r="C12" s="48"/>
      <c r="D12" s="47" t="s">
        <v>20</v>
      </c>
      <c r="E12" s="50" t="s">
        <v>13</v>
      </c>
      <c r="F12" s="52"/>
      <c r="G12" s="52"/>
      <c r="H12" s="52"/>
      <c r="I12" s="52"/>
      <c r="J12" s="52"/>
      <c r="K12" s="52"/>
      <c r="L12" s="52"/>
      <c r="M12" s="52"/>
      <c r="N12" s="52"/>
      <c r="O12" s="62"/>
      <c r="P12" s="70"/>
    </row>
    <row r="13" spans="1:16" ht="28.5" customHeight="1">
      <c r="A13" s="57"/>
      <c r="B13" s="54"/>
      <c r="C13" s="48"/>
      <c r="D13" s="48"/>
      <c r="E13" s="47" t="s">
        <v>43</v>
      </c>
      <c r="F13" s="61" t="s">
        <v>7</v>
      </c>
      <c r="G13" s="50" t="s">
        <v>2</v>
      </c>
      <c r="H13" s="52"/>
      <c r="I13" s="52"/>
      <c r="J13" s="52"/>
      <c r="K13" s="51"/>
      <c r="L13" s="47" t="s">
        <v>15</v>
      </c>
      <c r="M13" s="47" t="s">
        <v>16</v>
      </c>
      <c r="N13" s="47" t="s">
        <v>28</v>
      </c>
      <c r="O13" s="62"/>
      <c r="P13" s="70"/>
    </row>
    <row r="14" spans="1:16" ht="15" customHeight="1">
      <c r="A14" s="57"/>
      <c r="B14" s="54"/>
      <c r="C14" s="48"/>
      <c r="D14" s="48"/>
      <c r="E14" s="48"/>
      <c r="F14" s="62"/>
      <c r="G14" s="47" t="s">
        <v>23</v>
      </c>
      <c r="H14" s="50" t="s">
        <v>3</v>
      </c>
      <c r="I14" s="52"/>
      <c r="J14" s="52"/>
      <c r="K14" s="51"/>
      <c r="L14" s="48"/>
      <c r="M14" s="48"/>
      <c r="N14" s="48"/>
      <c r="O14" s="62"/>
      <c r="P14" s="70"/>
    </row>
    <row r="15" spans="1:16" ht="12" customHeight="1">
      <c r="A15" s="57"/>
      <c r="B15" s="54"/>
      <c r="C15" s="48"/>
      <c r="D15" s="48"/>
      <c r="E15" s="48"/>
      <c r="F15" s="62"/>
      <c r="G15" s="48"/>
      <c r="H15" s="50" t="s">
        <v>9</v>
      </c>
      <c r="I15" s="51"/>
      <c r="J15" s="47" t="s">
        <v>11</v>
      </c>
      <c r="K15" s="47" t="s">
        <v>12</v>
      </c>
      <c r="L15" s="48"/>
      <c r="M15" s="48"/>
      <c r="N15" s="48"/>
      <c r="O15" s="62"/>
      <c r="P15" s="70"/>
    </row>
    <row r="16" spans="1:16" ht="15" customHeight="1">
      <c r="A16" s="57"/>
      <c r="B16" s="54"/>
      <c r="C16" s="48"/>
      <c r="D16" s="48"/>
      <c r="E16" s="48"/>
      <c r="F16" s="62"/>
      <c r="G16" s="48"/>
      <c r="H16" s="47" t="s">
        <v>8</v>
      </c>
      <c r="I16" s="47" t="s">
        <v>10</v>
      </c>
      <c r="J16" s="48"/>
      <c r="K16" s="48"/>
      <c r="L16" s="48"/>
      <c r="M16" s="48"/>
      <c r="N16" s="48"/>
      <c r="O16" s="62"/>
      <c r="P16" s="70"/>
    </row>
    <row r="17" spans="1:16" ht="15" customHeight="1">
      <c r="A17" s="57"/>
      <c r="B17" s="54"/>
      <c r="C17" s="48"/>
      <c r="D17" s="48"/>
      <c r="E17" s="48"/>
      <c r="F17" s="62"/>
      <c r="G17" s="48"/>
      <c r="H17" s="48"/>
      <c r="I17" s="48"/>
      <c r="J17" s="48"/>
      <c r="K17" s="48"/>
      <c r="L17" s="48"/>
      <c r="M17" s="48"/>
      <c r="N17" s="48"/>
      <c r="O17" s="62"/>
      <c r="P17" s="70"/>
    </row>
    <row r="18" spans="1:16" ht="15" customHeight="1">
      <c r="A18" s="57"/>
      <c r="B18" s="54"/>
      <c r="C18" s="48"/>
      <c r="D18" s="48"/>
      <c r="E18" s="48"/>
      <c r="F18" s="62"/>
      <c r="G18" s="48"/>
      <c r="H18" s="48"/>
      <c r="I18" s="48"/>
      <c r="J18" s="48"/>
      <c r="K18" s="48"/>
      <c r="L18" s="48"/>
      <c r="M18" s="48"/>
      <c r="N18" s="48"/>
      <c r="O18" s="62"/>
      <c r="P18" s="70"/>
    </row>
    <row r="19" spans="1:16" ht="90" customHeight="1" thickBot="1">
      <c r="A19" s="58"/>
      <c r="B19" s="55"/>
      <c r="C19" s="49"/>
      <c r="D19" s="49"/>
      <c r="E19" s="49"/>
      <c r="F19" s="63"/>
      <c r="G19" s="49"/>
      <c r="H19" s="49"/>
      <c r="I19" s="49"/>
      <c r="J19" s="49"/>
      <c r="K19" s="49"/>
      <c r="L19" s="49"/>
      <c r="M19" s="49"/>
      <c r="N19" s="49"/>
      <c r="O19" s="63"/>
      <c r="P19" s="71"/>
    </row>
    <row r="20" spans="1:16" ht="17.25" customHeight="1" thickBot="1">
      <c r="A20" s="16">
        <v>1</v>
      </c>
      <c r="B20" s="17">
        <v>2</v>
      </c>
      <c r="C20" s="16">
        <v>3</v>
      </c>
      <c r="D20" s="16">
        <v>4</v>
      </c>
      <c r="E20" s="18">
        <v>5</v>
      </c>
      <c r="F20" s="19">
        <v>6</v>
      </c>
      <c r="G20" s="20">
        <v>7</v>
      </c>
      <c r="H20" s="18">
        <v>8</v>
      </c>
      <c r="I20" s="21">
        <v>9</v>
      </c>
      <c r="J20" s="21">
        <v>10</v>
      </c>
      <c r="K20" s="21">
        <v>11</v>
      </c>
      <c r="L20" s="22">
        <v>12</v>
      </c>
      <c r="M20" s="21">
        <v>13</v>
      </c>
      <c r="N20" s="23">
        <v>14</v>
      </c>
      <c r="O20" s="16">
        <v>15</v>
      </c>
      <c r="P20" s="16">
        <v>16</v>
      </c>
    </row>
    <row r="21" spans="1:16" s="12" customFormat="1" ht="17.25" customHeight="1">
      <c r="A21" s="29">
        <v>1</v>
      </c>
      <c r="B21" s="30" t="s">
        <v>48</v>
      </c>
      <c r="C21" s="27">
        <v>8000</v>
      </c>
      <c r="D21" s="24">
        <f>E21+G21+L21+M21+N21</f>
        <v>240</v>
      </c>
      <c r="E21" s="24">
        <v>240</v>
      </c>
      <c r="F21" s="24"/>
      <c r="G21" s="24">
        <f>H21+I21+J21+K21</f>
        <v>0</v>
      </c>
      <c r="H21" s="24"/>
      <c r="I21" s="24"/>
      <c r="J21" s="24"/>
      <c r="K21" s="24"/>
      <c r="L21" s="24"/>
      <c r="M21" s="24"/>
      <c r="N21" s="24"/>
      <c r="O21" s="24"/>
      <c r="P21" s="25">
        <f>C21-D21-O21</f>
        <v>7760</v>
      </c>
    </row>
    <row r="22" spans="1:16" s="12" customFormat="1" ht="18" customHeight="1">
      <c r="A22" s="29">
        <v>2</v>
      </c>
      <c r="B22" s="30" t="s">
        <v>49</v>
      </c>
      <c r="C22" s="27">
        <v>20500</v>
      </c>
      <c r="D22" s="24">
        <f>E22+G22+L22+M22+N22</f>
        <v>19850</v>
      </c>
      <c r="E22" s="24">
        <v>100</v>
      </c>
      <c r="F22" s="24"/>
      <c r="G22" s="24">
        <f>H22+I22+J22+K22</f>
        <v>19750</v>
      </c>
      <c r="H22" s="24"/>
      <c r="I22" s="24"/>
      <c r="J22" s="24">
        <v>19750</v>
      </c>
      <c r="K22" s="24"/>
      <c r="L22" s="24"/>
      <c r="M22" s="24"/>
      <c r="N22" s="24"/>
      <c r="O22" s="24"/>
      <c r="P22" s="25">
        <f>C22-D22-O22</f>
        <v>650</v>
      </c>
    </row>
    <row r="23" spans="1:16" s="12" customFormat="1" ht="17.25" customHeight="1">
      <c r="A23" s="29">
        <v>3</v>
      </c>
      <c r="B23" s="26" t="s">
        <v>31</v>
      </c>
      <c r="C23" s="27">
        <v>0</v>
      </c>
      <c r="D23" s="24">
        <f>E23+G23+L23+M23+N23</f>
        <v>0</v>
      </c>
      <c r="E23" s="24">
        <v>0</v>
      </c>
      <c r="F23" s="24"/>
      <c r="G23" s="24">
        <f>H23+I23+J23+K23</f>
        <v>0</v>
      </c>
      <c r="H23" s="24"/>
      <c r="I23" s="24"/>
      <c r="J23" s="24"/>
      <c r="K23" s="24"/>
      <c r="L23" s="24"/>
      <c r="M23" s="24"/>
      <c r="N23" s="24"/>
      <c r="O23" s="24"/>
      <c r="P23" s="25">
        <f>C23-D23-O23</f>
        <v>0</v>
      </c>
    </row>
    <row r="24" spans="1:16" s="38" customFormat="1" ht="18.75" customHeight="1">
      <c r="A24" s="35"/>
      <c r="B24" s="39" t="s">
        <v>30</v>
      </c>
      <c r="C24" s="37">
        <f>C21+C22+C23</f>
        <v>28500</v>
      </c>
      <c r="D24" s="37">
        <f aca="true" t="shared" si="0" ref="D24:P24">D21+D22+D23</f>
        <v>20090</v>
      </c>
      <c r="E24" s="37">
        <f t="shared" si="0"/>
        <v>340</v>
      </c>
      <c r="F24" s="37">
        <f t="shared" si="0"/>
        <v>0</v>
      </c>
      <c r="G24" s="37">
        <f t="shared" si="0"/>
        <v>19750</v>
      </c>
      <c r="H24" s="37">
        <f t="shared" si="0"/>
        <v>0</v>
      </c>
      <c r="I24" s="37">
        <f t="shared" si="0"/>
        <v>0</v>
      </c>
      <c r="J24" s="37">
        <f t="shared" si="0"/>
        <v>19750</v>
      </c>
      <c r="K24" s="37">
        <f t="shared" si="0"/>
        <v>0</v>
      </c>
      <c r="L24" s="37">
        <f t="shared" si="0"/>
        <v>0</v>
      </c>
      <c r="M24" s="37">
        <f t="shared" si="0"/>
        <v>0</v>
      </c>
      <c r="N24" s="37">
        <f t="shared" si="0"/>
        <v>0</v>
      </c>
      <c r="O24" s="37">
        <f t="shared" si="0"/>
        <v>0</v>
      </c>
      <c r="P24" s="37">
        <f t="shared" si="0"/>
        <v>8410</v>
      </c>
    </row>
    <row r="25" spans="1:16" s="12" customFormat="1" ht="15.75" customHeight="1">
      <c r="A25" s="29">
        <v>4</v>
      </c>
      <c r="B25" s="30" t="s">
        <v>50</v>
      </c>
      <c r="C25" s="27">
        <v>11280</v>
      </c>
      <c r="D25" s="24">
        <f>E25+G25+L25+M25+N25</f>
        <v>11280</v>
      </c>
      <c r="E25" s="24">
        <v>100</v>
      </c>
      <c r="F25" s="24"/>
      <c r="G25" s="24">
        <f>H25+I25+J25+K25</f>
        <v>11180</v>
      </c>
      <c r="H25" s="24"/>
      <c r="I25" s="24"/>
      <c r="J25" s="24">
        <v>11180</v>
      </c>
      <c r="K25" s="24"/>
      <c r="L25" s="24"/>
      <c r="M25" s="24"/>
      <c r="N25" s="24"/>
      <c r="O25" s="24"/>
      <c r="P25" s="25">
        <f>C25-D25-O25</f>
        <v>0</v>
      </c>
    </row>
    <row r="26" spans="1:16" s="12" customFormat="1" ht="15.75" customHeight="1">
      <c r="A26" s="29">
        <v>5</v>
      </c>
      <c r="B26" s="31" t="s">
        <v>42</v>
      </c>
      <c r="C26" s="27">
        <v>26450</v>
      </c>
      <c r="D26" s="24">
        <f>E26+G26+L26+M26+N26</f>
        <v>26450</v>
      </c>
      <c r="E26" s="24">
        <v>0</v>
      </c>
      <c r="F26" s="24"/>
      <c r="G26" s="24">
        <f>H26+I26+J26+K26</f>
        <v>26450</v>
      </c>
      <c r="H26" s="24"/>
      <c r="I26" s="24"/>
      <c r="J26" s="24">
        <v>26450</v>
      </c>
      <c r="K26" s="24"/>
      <c r="L26" s="24"/>
      <c r="M26" s="24"/>
      <c r="N26" s="24"/>
      <c r="O26" s="24"/>
      <c r="P26" s="25">
        <f>C26-D26-O26</f>
        <v>0</v>
      </c>
    </row>
    <row r="27" spans="1:16" s="12" customFormat="1" ht="18" customHeight="1">
      <c r="A27" s="29">
        <v>6</v>
      </c>
      <c r="B27" s="26" t="s">
        <v>51</v>
      </c>
      <c r="C27" s="27">
        <v>0</v>
      </c>
      <c r="D27" s="24">
        <f>E27+G27+L27+M27+N27</f>
        <v>0</v>
      </c>
      <c r="E27" s="24">
        <v>0</v>
      </c>
      <c r="F27" s="24">
        <v>0</v>
      </c>
      <c r="G27" s="24">
        <f>H27+I27+J27+K27</f>
        <v>0</v>
      </c>
      <c r="H27" s="24"/>
      <c r="I27" s="24"/>
      <c r="J27" s="24"/>
      <c r="K27" s="24"/>
      <c r="L27" s="24"/>
      <c r="M27" s="24"/>
      <c r="N27" s="24"/>
      <c r="O27" s="24"/>
      <c r="P27" s="25">
        <f>C27-D27-O27</f>
        <v>0</v>
      </c>
    </row>
    <row r="28" spans="1:16" s="38" customFormat="1" ht="18" customHeight="1">
      <c r="A28" s="35"/>
      <c r="B28" s="36" t="s">
        <v>32</v>
      </c>
      <c r="C28" s="37">
        <f>C25+C26+C27</f>
        <v>37730</v>
      </c>
      <c r="D28" s="37">
        <f aca="true" t="shared" si="1" ref="D28:P28">D25+D26+D27</f>
        <v>37730</v>
      </c>
      <c r="E28" s="37">
        <f t="shared" si="1"/>
        <v>100</v>
      </c>
      <c r="F28" s="37">
        <f t="shared" si="1"/>
        <v>0</v>
      </c>
      <c r="G28" s="37">
        <f t="shared" si="1"/>
        <v>37630</v>
      </c>
      <c r="H28" s="37">
        <f t="shared" si="1"/>
        <v>0</v>
      </c>
      <c r="I28" s="37">
        <f t="shared" si="1"/>
        <v>0</v>
      </c>
      <c r="J28" s="37">
        <f t="shared" si="1"/>
        <v>37630</v>
      </c>
      <c r="K28" s="37">
        <f t="shared" si="1"/>
        <v>0</v>
      </c>
      <c r="L28" s="37">
        <f t="shared" si="1"/>
        <v>0</v>
      </c>
      <c r="M28" s="37">
        <f t="shared" si="1"/>
        <v>0</v>
      </c>
      <c r="N28" s="37">
        <f t="shared" si="1"/>
        <v>0</v>
      </c>
      <c r="O28" s="37">
        <f t="shared" si="1"/>
        <v>0</v>
      </c>
      <c r="P28" s="37">
        <f t="shared" si="1"/>
        <v>0</v>
      </c>
    </row>
    <row r="29" spans="1:16" s="12" customFormat="1" ht="18.75" customHeight="1">
      <c r="A29" s="29">
        <v>7</v>
      </c>
      <c r="B29" s="31" t="s">
        <v>39</v>
      </c>
      <c r="C29" s="27">
        <v>0</v>
      </c>
      <c r="D29" s="24">
        <f>E29+G29+L29+M29+N29</f>
        <v>0</v>
      </c>
      <c r="E29" s="24">
        <v>0</v>
      </c>
      <c r="F29" s="24"/>
      <c r="G29" s="24">
        <f>H29+I29+J29+K29</f>
        <v>0</v>
      </c>
      <c r="H29" s="24"/>
      <c r="I29" s="24"/>
      <c r="J29" s="24"/>
      <c r="K29" s="24"/>
      <c r="L29" s="24"/>
      <c r="M29" s="24"/>
      <c r="N29" s="24"/>
      <c r="O29" s="24"/>
      <c r="P29" s="25">
        <f>C29-D29-O29</f>
        <v>0</v>
      </c>
    </row>
    <row r="30" spans="1:16" s="12" customFormat="1" ht="16.5" customHeight="1">
      <c r="A30" s="29">
        <v>8</v>
      </c>
      <c r="B30" s="31" t="s">
        <v>40</v>
      </c>
      <c r="C30" s="27">
        <v>0</v>
      </c>
      <c r="D30" s="24">
        <f>E30+G30+L30+M30+N30</f>
        <v>0</v>
      </c>
      <c r="E30" s="24"/>
      <c r="F30" s="24"/>
      <c r="G30" s="24">
        <f>H30+I30+J30+K30</f>
        <v>0</v>
      </c>
      <c r="H30" s="24"/>
      <c r="I30" s="24"/>
      <c r="J30" s="24"/>
      <c r="K30" s="24"/>
      <c r="L30" s="24"/>
      <c r="M30" s="24"/>
      <c r="N30" s="24"/>
      <c r="O30" s="24"/>
      <c r="P30" s="25">
        <f>C30-D30-O30</f>
        <v>0</v>
      </c>
    </row>
    <row r="31" spans="1:16" s="12" customFormat="1" ht="16.5" customHeight="1">
      <c r="A31" s="29">
        <v>9</v>
      </c>
      <c r="B31" s="31" t="s">
        <v>52</v>
      </c>
      <c r="C31" s="27">
        <v>20000</v>
      </c>
      <c r="D31" s="24">
        <f>E31+G31+L31+M31+N31</f>
        <v>19750</v>
      </c>
      <c r="E31" s="24"/>
      <c r="F31" s="24"/>
      <c r="G31" s="24">
        <f>H31+I31+J31+K31</f>
        <v>19750</v>
      </c>
      <c r="H31" s="24"/>
      <c r="I31" s="24"/>
      <c r="J31" s="24">
        <v>19750</v>
      </c>
      <c r="K31" s="24"/>
      <c r="L31" s="24"/>
      <c r="M31" s="24"/>
      <c r="N31" s="24"/>
      <c r="O31" s="24"/>
      <c r="P31" s="25">
        <f>C31-D31-O31</f>
        <v>250</v>
      </c>
    </row>
    <row r="32" spans="1:16" s="12" customFormat="1" ht="16.5" customHeight="1">
      <c r="A32" s="32"/>
      <c r="B32" s="33" t="s">
        <v>33</v>
      </c>
      <c r="C32" s="34">
        <f>C29+C30+C31</f>
        <v>20000</v>
      </c>
      <c r="D32" s="34">
        <f aca="true" t="shared" si="2" ref="D32:P32">D29+D30+D31</f>
        <v>19750</v>
      </c>
      <c r="E32" s="34">
        <f t="shared" si="2"/>
        <v>0</v>
      </c>
      <c r="F32" s="34">
        <f t="shared" si="2"/>
        <v>0</v>
      </c>
      <c r="G32" s="34">
        <f t="shared" si="2"/>
        <v>19750</v>
      </c>
      <c r="H32" s="34">
        <f t="shared" si="2"/>
        <v>0</v>
      </c>
      <c r="I32" s="34">
        <f t="shared" si="2"/>
        <v>0</v>
      </c>
      <c r="J32" s="34">
        <f t="shared" si="2"/>
        <v>19750</v>
      </c>
      <c r="K32" s="34">
        <f t="shared" si="2"/>
        <v>0</v>
      </c>
      <c r="L32" s="34">
        <f t="shared" si="2"/>
        <v>0</v>
      </c>
      <c r="M32" s="34">
        <f t="shared" si="2"/>
        <v>0</v>
      </c>
      <c r="N32" s="34">
        <f t="shared" si="2"/>
        <v>0</v>
      </c>
      <c r="O32" s="34">
        <f t="shared" si="2"/>
        <v>0</v>
      </c>
      <c r="P32" s="34">
        <f t="shared" si="2"/>
        <v>250</v>
      </c>
    </row>
    <row r="33" spans="1:16" s="12" customFormat="1" ht="17.25" customHeight="1">
      <c r="A33" s="29">
        <v>10</v>
      </c>
      <c r="B33" s="31" t="s">
        <v>59</v>
      </c>
      <c r="C33" s="27">
        <v>10600</v>
      </c>
      <c r="D33" s="24">
        <f>E33+G33+L33+M33+N33</f>
        <v>0</v>
      </c>
      <c r="E33" s="24"/>
      <c r="F33" s="24"/>
      <c r="G33" s="24">
        <f>H33+I33+J33+K33</f>
        <v>0</v>
      </c>
      <c r="H33" s="24"/>
      <c r="I33" s="24"/>
      <c r="J33" s="24"/>
      <c r="K33" s="24"/>
      <c r="L33" s="24"/>
      <c r="M33" s="24"/>
      <c r="N33" s="24"/>
      <c r="O33" s="24"/>
      <c r="P33" s="25">
        <f>C33-D33-O33</f>
        <v>10600</v>
      </c>
    </row>
    <row r="34" spans="1:16" s="12" customFormat="1" ht="17.25" customHeight="1">
      <c r="A34" s="29">
        <v>11</v>
      </c>
      <c r="B34" s="31" t="s">
        <v>41</v>
      </c>
      <c r="C34" s="27">
        <v>0</v>
      </c>
      <c r="D34" s="24">
        <f>E34+G34+L34+M34+N34</f>
        <v>0</v>
      </c>
      <c r="E34" s="24">
        <v>0</v>
      </c>
      <c r="F34" s="24"/>
      <c r="G34" s="24">
        <f>H34+I34+J34+K34</f>
        <v>0</v>
      </c>
      <c r="H34" s="24"/>
      <c r="I34" s="24"/>
      <c r="J34" s="24"/>
      <c r="K34" s="24"/>
      <c r="L34" s="24"/>
      <c r="M34" s="24"/>
      <c r="N34" s="24"/>
      <c r="O34" s="24"/>
      <c r="P34" s="25">
        <f>C34-D34-O34</f>
        <v>0</v>
      </c>
    </row>
    <row r="35" spans="1:16" s="12" customFormat="1" ht="17.25" customHeight="1">
      <c r="A35" s="29">
        <v>12</v>
      </c>
      <c r="B35" s="31" t="s">
        <v>60</v>
      </c>
      <c r="C35" s="27">
        <v>20000</v>
      </c>
      <c r="D35" s="24">
        <f>E35+G35+L35+M35+N35</f>
        <v>19750</v>
      </c>
      <c r="E35" s="24">
        <v>0</v>
      </c>
      <c r="F35" s="24"/>
      <c r="G35" s="24">
        <f>H35+I35+J35+K35</f>
        <v>19750</v>
      </c>
      <c r="H35" s="24"/>
      <c r="I35" s="24"/>
      <c r="J35" s="24">
        <v>19750</v>
      </c>
      <c r="K35" s="24"/>
      <c r="L35" s="24"/>
      <c r="M35" s="24"/>
      <c r="N35" s="24"/>
      <c r="O35" s="24"/>
      <c r="P35" s="25">
        <f>C35-D35-O35</f>
        <v>250</v>
      </c>
    </row>
    <row r="36" spans="1:16" s="12" customFormat="1" ht="18.75" customHeight="1">
      <c r="A36" s="32"/>
      <c r="B36" s="33" t="s">
        <v>34</v>
      </c>
      <c r="C36" s="34">
        <f>C33+C34+C35</f>
        <v>30600</v>
      </c>
      <c r="D36" s="34">
        <f aca="true" t="shared" si="3" ref="D36:P36">D33+D34+D35</f>
        <v>19750</v>
      </c>
      <c r="E36" s="34">
        <f t="shared" si="3"/>
        <v>0</v>
      </c>
      <c r="F36" s="34">
        <f t="shared" si="3"/>
        <v>0</v>
      </c>
      <c r="G36" s="34">
        <f t="shared" si="3"/>
        <v>19750</v>
      </c>
      <c r="H36" s="34">
        <f t="shared" si="3"/>
        <v>0</v>
      </c>
      <c r="I36" s="34">
        <f t="shared" si="3"/>
        <v>0</v>
      </c>
      <c r="J36" s="34">
        <f t="shared" si="3"/>
        <v>19750</v>
      </c>
      <c r="K36" s="34">
        <f t="shared" si="3"/>
        <v>0</v>
      </c>
      <c r="L36" s="34">
        <f t="shared" si="3"/>
        <v>0</v>
      </c>
      <c r="M36" s="34">
        <f t="shared" si="3"/>
        <v>0</v>
      </c>
      <c r="N36" s="34">
        <f t="shared" si="3"/>
        <v>0</v>
      </c>
      <c r="O36" s="34">
        <f t="shared" si="3"/>
        <v>0</v>
      </c>
      <c r="P36" s="34">
        <f t="shared" si="3"/>
        <v>10850</v>
      </c>
    </row>
    <row r="37" spans="1:16" s="12" customFormat="1" ht="28.5" customHeight="1">
      <c r="A37" s="29">
        <v>13</v>
      </c>
      <c r="B37" s="31" t="s">
        <v>36</v>
      </c>
      <c r="C37" s="27">
        <v>0</v>
      </c>
      <c r="D37" s="24">
        <f>E37+G37+L37+M37+N37</f>
        <v>0</v>
      </c>
      <c r="E37" s="24">
        <v>0</v>
      </c>
      <c r="F37" s="24"/>
      <c r="G37" s="24">
        <f>H37+I37+J37+K37</f>
        <v>0</v>
      </c>
      <c r="H37" s="24"/>
      <c r="I37" s="24"/>
      <c r="J37" s="24"/>
      <c r="K37" s="24"/>
      <c r="L37" s="24"/>
      <c r="M37" s="24"/>
      <c r="N37" s="24">
        <v>0</v>
      </c>
      <c r="O37" s="24"/>
      <c r="P37" s="25">
        <f>C37-D37-O37</f>
        <v>0</v>
      </c>
    </row>
    <row r="38" spans="1:16" s="12" customFormat="1" ht="16.5" customHeight="1">
      <c r="A38" s="32"/>
      <c r="B38" s="33" t="s">
        <v>35</v>
      </c>
      <c r="C38" s="34">
        <f>C37</f>
        <v>0</v>
      </c>
      <c r="D38" s="34">
        <f aca="true" t="shared" si="4" ref="D38:P38">D37</f>
        <v>0</v>
      </c>
      <c r="E38" s="34">
        <f t="shared" si="4"/>
        <v>0</v>
      </c>
      <c r="F38" s="34">
        <f t="shared" si="4"/>
        <v>0</v>
      </c>
      <c r="G38" s="34">
        <f t="shared" si="4"/>
        <v>0</v>
      </c>
      <c r="H38" s="34">
        <f t="shared" si="4"/>
        <v>0</v>
      </c>
      <c r="I38" s="34">
        <f t="shared" si="4"/>
        <v>0</v>
      </c>
      <c r="J38" s="34">
        <f t="shared" si="4"/>
        <v>0</v>
      </c>
      <c r="K38" s="34">
        <f t="shared" si="4"/>
        <v>0</v>
      </c>
      <c r="L38" s="34">
        <f t="shared" si="4"/>
        <v>0</v>
      </c>
      <c r="M38" s="34">
        <f t="shared" si="4"/>
        <v>0</v>
      </c>
      <c r="N38" s="34">
        <f t="shared" si="4"/>
        <v>0</v>
      </c>
      <c r="O38" s="34">
        <f t="shared" si="4"/>
        <v>0</v>
      </c>
      <c r="P38" s="34">
        <f t="shared" si="4"/>
        <v>0</v>
      </c>
    </row>
    <row r="39" spans="1:16" s="12" customFormat="1" ht="63.75" customHeight="1">
      <c r="A39" s="42">
        <v>1</v>
      </c>
      <c r="B39" s="44" t="s">
        <v>53</v>
      </c>
      <c r="C39" s="43">
        <v>0</v>
      </c>
      <c r="D39" s="24">
        <f aca="true" t="shared" si="5" ref="D39:D44">E39+G39+L39+M39+N39</f>
        <v>0</v>
      </c>
      <c r="E39" s="41"/>
      <c r="F39" s="41"/>
      <c r="G39" s="24">
        <f aca="true" t="shared" si="6" ref="G39:G44">H39+I39+J39+K39</f>
        <v>0</v>
      </c>
      <c r="H39" s="41"/>
      <c r="I39" s="41"/>
      <c r="J39" s="41"/>
      <c r="K39" s="41"/>
      <c r="L39" s="41"/>
      <c r="M39" s="41"/>
      <c r="N39" s="41"/>
      <c r="O39" s="41"/>
      <c r="P39" s="25">
        <f aca="true" t="shared" si="7" ref="P39:P44">C39-D39-O39</f>
        <v>0</v>
      </c>
    </row>
    <row r="40" spans="1:16" s="12" customFormat="1" ht="78.75" customHeight="1">
      <c r="A40" s="42">
        <v>2</v>
      </c>
      <c r="B40" s="45" t="s">
        <v>54</v>
      </c>
      <c r="C40" s="43">
        <v>0</v>
      </c>
      <c r="D40" s="24">
        <f t="shared" si="5"/>
        <v>0</v>
      </c>
      <c r="E40" s="41"/>
      <c r="F40" s="41"/>
      <c r="G40" s="24">
        <f t="shared" si="6"/>
        <v>0</v>
      </c>
      <c r="H40" s="41"/>
      <c r="I40" s="41"/>
      <c r="J40" s="41"/>
      <c r="K40" s="41"/>
      <c r="L40" s="41"/>
      <c r="M40" s="41"/>
      <c r="N40" s="41"/>
      <c r="O40" s="41"/>
      <c r="P40" s="25">
        <f t="shared" si="7"/>
        <v>0</v>
      </c>
    </row>
    <row r="41" spans="1:16" s="12" customFormat="1" ht="64.5" customHeight="1">
      <c r="A41" s="42">
        <v>3</v>
      </c>
      <c r="B41" s="45" t="s">
        <v>55</v>
      </c>
      <c r="C41" s="27">
        <v>40000</v>
      </c>
      <c r="D41" s="24">
        <f t="shared" si="5"/>
        <v>20000</v>
      </c>
      <c r="E41" s="24"/>
      <c r="F41" s="24"/>
      <c r="G41" s="24">
        <f t="shared" si="6"/>
        <v>0</v>
      </c>
      <c r="H41" s="24"/>
      <c r="I41" s="24"/>
      <c r="J41" s="24"/>
      <c r="K41" s="24"/>
      <c r="L41" s="24"/>
      <c r="M41" s="24">
        <v>20000</v>
      </c>
      <c r="N41" s="24"/>
      <c r="O41" s="24"/>
      <c r="P41" s="25">
        <f t="shared" si="7"/>
        <v>20000</v>
      </c>
    </row>
    <row r="42" spans="1:16" s="12" customFormat="1" ht="63.75" customHeight="1">
      <c r="A42" s="42"/>
      <c r="B42" s="44" t="s">
        <v>56</v>
      </c>
      <c r="C42" s="43">
        <v>60000</v>
      </c>
      <c r="D42" s="24">
        <f t="shared" si="5"/>
        <v>0</v>
      </c>
      <c r="E42" s="41"/>
      <c r="F42" s="41"/>
      <c r="G42" s="24">
        <f t="shared" si="6"/>
        <v>0</v>
      </c>
      <c r="H42" s="41"/>
      <c r="I42" s="41"/>
      <c r="J42" s="41"/>
      <c r="K42" s="41"/>
      <c r="L42" s="41"/>
      <c r="M42" s="41"/>
      <c r="N42" s="41"/>
      <c r="O42" s="41"/>
      <c r="P42" s="25">
        <f t="shared" si="7"/>
        <v>60000</v>
      </c>
    </row>
    <row r="43" spans="1:16" s="12" customFormat="1" ht="60.75" customHeight="1">
      <c r="A43" s="42"/>
      <c r="B43" s="44" t="s">
        <v>57</v>
      </c>
      <c r="C43" s="43">
        <v>0</v>
      </c>
      <c r="D43" s="24">
        <f t="shared" si="5"/>
        <v>0</v>
      </c>
      <c r="E43" s="41"/>
      <c r="F43" s="41"/>
      <c r="G43" s="24">
        <f t="shared" si="6"/>
        <v>0</v>
      </c>
      <c r="H43" s="41"/>
      <c r="I43" s="41"/>
      <c r="J43" s="41"/>
      <c r="K43" s="41"/>
      <c r="L43" s="41"/>
      <c r="M43" s="41"/>
      <c r="N43" s="41"/>
      <c r="O43" s="41"/>
      <c r="P43" s="25">
        <f t="shared" si="7"/>
        <v>0</v>
      </c>
    </row>
    <row r="44" spans="1:16" s="12" customFormat="1" ht="60.75" customHeight="1">
      <c r="A44" s="42"/>
      <c r="B44" s="45" t="s">
        <v>58</v>
      </c>
      <c r="C44" s="43">
        <v>0</v>
      </c>
      <c r="D44" s="24">
        <f t="shared" si="5"/>
        <v>0</v>
      </c>
      <c r="E44" s="41"/>
      <c r="F44" s="41"/>
      <c r="G44" s="24">
        <f t="shared" si="6"/>
        <v>0</v>
      </c>
      <c r="H44" s="41"/>
      <c r="I44" s="41"/>
      <c r="J44" s="41"/>
      <c r="K44" s="41"/>
      <c r="L44" s="41"/>
      <c r="M44" s="41"/>
      <c r="N44" s="41"/>
      <c r="O44" s="41"/>
      <c r="P44" s="25">
        <f t="shared" si="7"/>
        <v>0</v>
      </c>
    </row>
    <row r="45" spans="1:16" s="12" customFormat="1" ht="17.25" customHeight="1">
      <c r="A45" s="42"/>
      <c r="B45" s="30"/>
      <c r="C45" s="27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5"/>
    </row>
    <row r="46" spans="1:16" s="12" customFormat="1" ht="19.5" customHeight="1">
      <c r="A46" s="32"/>
      <c r="B46" s="33" t="s">
        <v>37</v>
      </c>
      <c r="C46" s="34">
        <f>C24+C28+C32+C36+C38+C39+C40+C41+C42+C43+C44+C45</f>
        <v>216830</v>
      </c>
      <c r="D46" s="34">
        <f aca="true" t="shared" si="8" ref="D46:P46">D24+D28+D32+D36+D38+D39+D40+D41+D42+D43+D44+D45</f>
        <v>117320</v>
      </c>
      <c r="E46" s="34">
        <f t="shared" si="8"/>
        <v>440</v>
      </c>
      <c r="F46" s="34">
        <f t="shared" si="8"/>
        <v>0</v>
      </c>
      <c r="G46" s="34">
        <f t="shared" si="8"/>
        <v>96880</v>
      </c>
      <c r="H46" s="34">
        <f t="shared" si="8"/>
        <v>0</v>
      </c>
      <c r="I46" s="34">
        <f t="shared" si="8"/>
        <v>0</v>
      </c>
      <c r="J46" s="34">
        <f t="shared" si="8"/>
        <v>96880</v>
      </c>
      <c r="K46" s="34">
        <f t="shared" si="8"/>
        <v>0</v>
      </c>
      <c r="L46" s="34">
        <f t="shared" si="8"/>
        <v>0</v>
      </c>
      <c r="M46" s="34">
        <f t="shared" si="8"/>
        <v>20000</v>
      </c>
      <c r="N46" s="34">
        <f t="shared" si="8"/>
        <v>0</v>
      </c>
      <c r="O46" s="34">
        <f t="shared" si="8"/>
        <v>0</v>
      </c>
      <c r="P46" s="34">
        <f t="shared" si="8"/>
        <v>99510</v>
      </c>
    </row>
    <row r="47" spans="1:16" ht="9" customHeight="1">
      <c r="A47" s="3"/>
      <c r="B47" s="7"/>
      <c r="C47" s="1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7" s="40" customFormat="1" ht="12.75">
      <c r="A48" s="13"/>
      <c r="B48" t="s">
        <v>46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6" ht="9" customHeight="1">
      <c r="A49" s="3"/>
      <c r="B49" s="7"/>
      <c r="C49" s="15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s="12" customFormat="1" ht="15">
      <c r="A50" s="28"/>
      <c r="B50" s="12" t="s">
        <v>29</v>
      </c>
      <c r="C50" s="8"/>
      <c r="D50" s="8"/>
      <c r="E50" s="8"/>
      <c r="F50" s="8"/>
      <c r="G50" s="8"/>
      <c r="H50" s="8"/>
      <c r="I50" s="8"/>
      <c r="J50" s="8" t="s">
        <v>47</v>
      </c>
      <c r="K50" s="8"/>
      <c r="L50" s="8" t="s">
        <v>62</v>
      </c>
      <c r="M50" s="8"/>
      <c r="N50" s="8"/>
      <c r="O50" s="28"/>
      <c r="P50" s="28"/>
    </row>
    <row r="51" spans="1:16" ht="15">
      <c r="A51" s="3"/>
      <c r="B51" s="12"/>
      <c r="E51" s="14" t="s">
        <v>22</v>
      </c>
      <c r="O51" s="3"/>
      <c r="P51" s="3"/>
    </row>
    <row r="52" spans="1:16" ht="12.75">
      <c r="A52" s="3"/>
      <c r="B52" s="13"/>
      <c r="G52" s="67" t="s">
        <v>17</v>
      </c>
      <c r="H52" s="67"/>
      <c r="I52" s="67"/>
      <c r="J52" s="67"/>
      <c r="K52" s="67"/>
      <c r="L52" s="67"/>
      <c r="M52" s="67"/>
      <c r="N52" s="67"/>
      <c r="O52" s="3"/>
      <c r="P52" s="3"/>
    </row>
    <row r="53" ht="6.75" customHeight="1"/>
    <row r="54" ht="0.75" customHeight="1" hidden="1"/>
    <row r="55" spans="3:14" ht="12.75" hidden="1">
      <c r="C55" s="6"/>
      <c r="E55" s="6"/>
      <c r="F55" s="6"/>
      <c r="H55" s="6"/>
      <c r="I55" s="6"/>
      <c r="J55" s="6"/>
      <c r="K55" s="6"/>
      <c r="L55" s="6"/>
      <c r="M55" s="6"/>
      <c r="N55" s="6"/>
    </row>
    <row r="56" ht="12.75" hidden="1"/>
    <row r="57" ht="12.75" hidden="1"/>
    <row r="58" ht="12.75" hidden="1">
      <c r="B58" s="5"/>
    </row>
    <row r="59" ht="12.75" hidden="1"/>
    <row r="60" ht="12.75" hidden="1"/>
    <row r="61" ht="12.75" hidden="1"/>
    <row r="62" ht="12.75" hidden="1"/>
    <row r="63" ht="12.75" hidden="1"/>
    <row r="64" spans="3:4" ht="12.75" hidden="1">
      <c r="C64" s="4"/>
      <c r="D64" s="4"/>
    </row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</sheetData>
  <sheetProtection/>
  <mergeCells count="27">
    <mergeCell ref="G52:N52"/>
    <mergeCell ref="O11:O19"/>
    <mergeCell ref="P11:P19"/>
    <mergeCell ref="D11:N11"/>
    <mergeCell ref="E12:N12"/>
    <mergeCell ref="L13:L19"/>
    <mergeCell ref="M13:M19"/>
    <mergeCell ref="N13:N19"/>
    <mergeCell ref="A11:A19"/>
    <mergeCell ref="A3:M3"/>
    <mergeCell ref="C11:C19"/>
    <mergeCell ref="D12:D19"/>
    <mergeCell ref="E13:E19"/>
    <mergeCell ref="F13:F19"/>
    <mergeCell ref="G14:G19"/>
    <mergeCell ref="C5:D5"/>
    <mergeCell ref="C7:T7"/>
    <mergeCell ref="A1:P1"/>
    <mergeCell ref="A2:M2"/>
    <mergeCell ref="H16:H19"/>
    <mergeCell ref="H15:I15"/>
    <mergeCell ref="I16:I19"/>
    <mergeCell ref="J15:J19"/>
    <mergeCell ref="K15:K19"/>
    <mergeCell ref="H14:K14"/>
    <mergeCell ref="G13:K13"/>
    <mergeCell ref="B11:B19"/>
  </mergeCells>
  <printOptions/>
  <pageMargins left="0.1968503937007874" right="0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2018-08-20T00:04:18Z</cp:lastPrinted>
  <dcterms:created xsi:type="dcterms:W3CDTF">2009-08-20T05:01:24Z</dcterms:created>
  <dcterms:modified xsi:type="dcterms:W3CDTF">2018-08-20T00:04:21Z</dcterms:modified>
  <cp:category/>
  <cp:version/>
  <cp:contentType/>
  <cp:contentStatus/>
</cp:coreProperties>
</file>