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75" windowWidth="9315" windowHeight="4395" tabRatio="599" activeTab="0"/>
  </bookViews>
  <sheets>
    <sheet name="Лист1 (3)" sheetId="1" r:id="rId1"/>
  </sheets>
  <definedNames/>
  <calcPr fullCalcOnLoad="1"/>
</workbook>
</file>

<file path=xl/sharedStrings.xml><?xml version="1.0" encoding="utf-8"?>
<sst xmlns="http://schemas.openxmlformats.org/spreadsheetml/2006/main" count="86" uniqueCount="81">
  <si>
    <t>в том числе</t>
  </si>
  <si>
    <t>средства, поступившие с наруш.уст.порядка</t>
  </si>
  <si>
    <t>собственные средства</t>
  </si>
  <si>
    <t>средства, выделенные кандидату выдвинувшим его избирательным объединением</t>
  </si>
  <si>
    <t>пожертвования гражданина</t>
  </si>
  <si>
    <t>пожертвования юридического лица</t>
  </si>
  <si>
    <t>перечислено в доход бюджета</t>
  </si>
  <si>
    <t>гражданам, которым запрещено осуществлять пожертвования либо не указавшим обязательные сведения в платежном документе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</si>
  <si>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</si>
  <si>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№ п/п</t>
  </si>
  <si>
    <t>поступившие в установленном законом порядке</t>
  </si>
  <si>
    <t>из них</t>
  </si>
  <si>
    <t>поступившие с нарушением устанвленного законом порядка</t>
  </si>
  <si>
    <t xml:space="preserve">из них </t>
  </si>
  <si>
    <t>средства, поступившие от жертвователей в установленном законом порядке</t>
  </si>
  <si>
    <t xml:space="preserve"> </t>
  </si>
  <si>
    <r>
      <t xml:space="preserve">итого </t>
    </r>
    <r>
      <rPr>
        <sz val="10"/>
        <rFont val="Arial Cyr"/>
        <family val="2"/>
      </rPr>
      <t>(гр.9=гр.10+гр.11+гр.12+гр.13)</t>
    </r>
  </si>
  <si>
    <r>
      <t xml:space="preserve">итого </t>
    </r>
    <r>
      <rPr>
        <sz val="10"/>
        <rFont val="Arial Cyr"/>
        <family val="2"/>
      </rPr>
      <t>(гр. 4=гр.5+гр.6+гр.7+гр.8)</t>
    </r>
  </si>
  <si>
    <t xml:space="preserve">                                     (на основании  данных Сберегательного банка Российской Федерации) </t>
  </si>
  <si>
    <t xml:space="preserve">По состоянию на </t>
  </si>
  <si>
    <t>(дата)</t>
  </si>
  <si>
    <t>В руб.</t>
  </si>
  <si>
    <t>(наименование выборов)</t>
  </si>
  <si>
    <t>(наименование избирательной комиссии)</t>
  </si>
  <si>
    <r>
      <t>всего (</t>
    </r>
    <r>
      <rPr>
        <sz val="10"/>
        <rFont val="Arial Cyr"/>
        <family val="2"/>
      </rPr>
      <t>гр.4+гр.9)</t>
    </r>
  </si>
  <si>
    <r>
      <t xml:space="preserve">итого </t>
    </r>
    <r>
      <rPr>
        <sz val="10"/>
        <rFont val="Arial Cyr"/>
        <family val="2"/>
      </rPr>
      <t>(гр.14=гр.15+гр.16+гр.17+гр.18+гр.19)</t>
    </r>
  </si>
  <si>
    <t xml:space="preserve">По выборам </t>
  </si>
  <si>
    <t>средства, превышающие предельный размер пожертвований</t>
  </si>
  <si>
    <t xml:space="preserve">(заполняется нарастающим итогом с начала избирательной кампании кандидата, избирательного объединения, кампании референдума) </t>
  </si>
  <si>
    <r>
      <t xml:space="preserve">Итого средств  фонда </t>
    </r>
    <r>
      <rPr>
        <sz val="10"/>
        <rFont val="Arial Cyr"/>
        <family val="2"/>
      </rPr>
      <t>(гр. 20=гр.3-гр.14)</t>
    </r>
    <r>
      <rPr>
        <sz val="12"/>
        <rFont val="Arial Cyr"/>
        <family val="2"/>
      </rPr>
      <t xml:space="preserve"> </t>
    </r>
  </si>
  <si>
    <t xml:space="preserve">Поступило средств в избирательный фонд </t>
  </si>
  <si>
    <t xml:space="preserve">Возвращено средств из избирательного фонда </t>
  </si>
  <si>
    <t xml:space="preserve">Номер избирательного округа, фамилия, имя, отчество кандидита, наименование избирательного объединения </t>
  </si>
  <si>
    <t>Итого по округу №1</t>
  </si>
  <si>
    <t>Трибенко Владимир Николаевич</t>
  </si>
  <si>
    <t>Итого по округу №2</t>
  </si>
  <si>
    <t>Итого по округу №3</t>
  </si>
  <si>
    <t>Итого по округу №4</t>
  </si>
  <si>
    <t>Итого по округу №5</t>
  </si>
  <si>
    <t>Добродомова Татьяна Константиновна</t>
  </si>
  <si>
    <t>ВСЕГО</t>
  </si>
  <si>
    <t xml:space="preserve">Председатель Александровск-Сахалинской территориальной избирательной комиссии  </t>
  </si>
  <si>
    <t xml:space="preserve">                                                       (подпись, расшифровка подписи, дата)</t>
  </si>
  <si>
    <t xml:space="preserve">                                  Сведения о поступлении денежных средств в избирательные фонды  кандидатов и  избирательных объединений</t>
  </si>
  <si>
    <t>Василенко Галина Николаевна</t>
  </si>
  <si>
    <t>Козачук Павел Александрович</t>
  </si>
  <si>
    <t>Сахалинское региональное отделение политической партии "Коммунистическая партия Российской Федерации"</t>
  </si>
  <si>
    <t>Региональное отделение политической партии Справедливая Россия в Сахалинской области</t>
  </si>
  <si>
    <t>Н.Ф.Васильева</t>
  </si>
  <si>
    <t xml:space="preserve">Примечание: </t>
  </si>
  <si>
    <t xml:space="preserve">Дата голосования  10 сентября 2023г. </t>
  </si>
  <si>
    <t>депутатов Собрания городского округа "Александровск-Сахалинский район" седьмого созыва</t>
  </si>
  <si>
    <t>Крутых Галина Викторовна</t>
  </si>
  <si>
    <t>Мех Станислав Валерьевич</t>
  </si>
  <si>
    <t>Семякина Наталья Владимировна</t>
  </si>
  <si>
    <t>Тетеревенков Роман Владимирович</t>
  </si>
  <si>
    <t>Кушнир Павел Сергеевич</t>
  </si>
  <si>
    <t>Перепелкина Валентина Петровна</t>
  </si>
  <si>
    <t>Салангин Олег Николаевич</t>
  </si>
  <si>
    <t>Сафонов Иван Иннокентьевич</t>
  </si>
  <si>
    <t>Царев Виталий Игоревич</t>
  </si>
  <si>
    <t>Волынец Галина Петровна</t>
  </si>
  <si>
    <t>Добродомов Владимир Владимирович</t>
  </si>
  <si>
    <t>Кузнецов Виктор Александрович</t>
  </si>
  <si>
    <t>Ходюкова Алёна Владимировна</t>
  </si>
  <si>
    <t>Баркина Любовь Наумовна</t>
  </si>
  <si>
    <t>Ищенко Евгений Юрьевич</t>
  </si>
  <si>
    <t>Мальцева Валентина Викторовна</t>
  </si>
  <si>
    <t>Мамедов Владислав Викторович</t>
  </si>
  <si>
    <t>Носова Людмила Александровна</t>
  </si>
  <si>
    <t>Диких Наталья Владимировна</t>
  </si>
  <si>
    <t>Крамзин Сергей Михайлович</t>
  </si>
  <si>
    <t>Степанова Юлия Александровна</t>
  </si>
  <si>
    <t>Сушков Станислав Николаевич</t>
  </si>
  <si>
    <t>Региональное отделение в Сахалинской области политическая партия "Новые люди"</t>
  </si>
  <si>
    <t>Сахалинское региональное отделение политической партии ЛДПР-Либерально-Демократической Партии России</t>
  </si>
  <si>
    <t>Местное отделение Партии "Единая Россия" муниципального образования городской округ "Александровск-Сахалинский район" Сахалинской области</t>
  </si>
  <si>
    <t>Коммунистическая партия коммунисты России</t>
  </si>
  <si>
    <t>Региональное отделение Политической партии "Российская партия пенсионеров за социальную справедливость" в Сахалинской области</t>
  </si>
  <si>
    <t>14 августа 2023г.</t>
  </si>
  <si>
    <t>14.08.2023г.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</si>
</sst>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u val="single"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horizontal="left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1" fontId="1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2" fontId="1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PageLayoutView="0" workbookViewId="0" topLeftCell="E55">
      <selection activeCell="T63" sqref="T63"/>
    </sheetView>
  </sheetViews>
  <sheetFormatPr defaultColWidth="9.00390625" defaultRowHeight="12.75"/>
  <cols>
    <col min="1" max="1" width="5.25390625" style="1" customWidth="1"/>
    <col min="2" max="2" width="34.625" style="4" customWidth="1"/>
    <col min="3" max="4" width="12.00390625" style="5" customWidth="1"/>
    <col min="5" max="7" width="9.875" style="5" customWidth="1"/>
    <col min="8" max="8" width="11.625" style="5" customWidth="1"/>
    <col min="9" max="9" width="11.00390625" style="5" customWidth="1"/>
    <col min="10" max="13" width="9.875" style="5" customWidth="1"/>
    <col min="14" max="14" width="12.00390625" style="5" customWidth="1"/>
    <col min="15" max="15" width="16.625" style="5" customWidth="1"/>
    <col min="16" max="16" width="16.375" style="5" customWidth="1"/>
    <col min="17" max="17" width="16.125" style="5" customWidth="1"/>
    <col min="18" max="18" width="13.25390625" style="0" customWidth="1"/>
    <col min="19" max="19" width="16.75390625" style="0" customWidth="1"/>
    <col min="20" max="20" width="14.625" style="0" customWidth="1"/>
  </cols>
  <sheetData>
    <row r="1" spans="1:19" ht="15.75">
      <c r="A1" s="52" t="s">
        <v>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ht="15.75">
      <c r="A2" s="52" t="s">
        <v>18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15">
      <c r="A3" s="53" t="s">
        <v>28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7" ht="15">
      <c r="A4" s="7"/>
      <c r="B4" s="10"/>
      <c r="C4" s="10"/>
      <c r="D4" s="10"/>
      <c r="E4" s="6"/>
      <c r="F4" s="6"/>
      <c r="G4" s="6"/>
    </row>
    <row r="5" spans="1:4" ht="24.75" customHeight="1">
      <c r="A5" s="3"/>
      <c r="B5" s="12" t="s">
        <v>19</v>
      </c>
      <c r="C5" s="67" t="s">
        <v>79</v>
      </c>
      <c r="D5" s="67"/>
    </row>
    <row r="6" spans="1:13" ht="15">
      <c r="A6" s="7"/>
      <c r="B6" s="12"/>
      <c r="C6" s="17" t="s">
        <v>20</v>
      </c>
      <c r="D6" s="12"/>
      <c r="E6" s="6"/>
      <c r="F6" s="6"/>
      <c r="G6" s="6"/>
      <c r="H6" s="6"/>
      <c r="I6" s="6"/>
      <c r="J6" s="6"/>
      <c r="K6" s="6"/>
      <c r="L6" s="6"/>
      <c r="M6" s="6"/>
    </row>
    <row r="7" spans="1:20" ht="29.25" customHeight="1">
      <c r="A7" s="3"/>
      <c r="B7" s="13" t="s">
        <v>26</v>
      </c>
      <c r="C7" s="68" t="s">
        <v>51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</row>
    <row r="8" spans="1:7" ht="29.25" customHeight="1">
      <c r="A8" s="3"/>
      <c r="B8" s="13"/>
      <c r="G8" s="18" t="s">
        <v>22</v>
      </c>
    </row>
    <row r="9" spans="1:5" ht="29.25" customHeight="1">
      <c r="A9" s="3"/>
      <c r="B9" s="13"/>
      <c r="E9" s="11" t="s">
        <v>50</v>
      </c>
    </row>
    <row r="10" spans="1:18" ht="29.25" customHeight="1" thickBot="1">
      <c r="A10" s="3"/>
      <c r="B10" s="13"/>
      <c r="R10" s="13" t="s">
        <v>21</v>
      </c>
    </row>
    <row r="11" spans="1:20" ht="15" customHeight="1">
      <c r="A11" s="59" t="s">
        <v>9</v>
      </c>
      <c r="B11" s="46" t="s">
        <v>32</v>
      </c>
      <c r="C11" s="55" t="s">
        <v>30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4" t="s">
        <v>31</v>
      </c>
      <c r="O11" s="55"/>
      <c r="P11" s="55"/>
      <c r="Q11" s="55"/>
      <c r="R11" s="55"/>
      <c r="S11" s="56"/>
      <c r="T11" s="46" t="s">
        <v>29</v>
      </c>
    </row>
    <row r="12" spans="1:20" ht="45" customHeight="1">
      <c r="A12" s="60"/>
      <c r="B12" s="47"/>
      <c r="C12" s="48" t="s">
        <v>24</v>
      </c>
      <c r="D12" s="54" t="s">
        <v>0</v>
      </c>
      <c r="E12" s="55"/>
      <c r="F12" s="55"/>
      <c r="G12" s="55"/>
      <c r="H12" s="55"/>
      <c r="I12" s="55"/>
      <c r="J12" s="55"/>
      <c r="K12" s="55"/>
      <c r="L12" s="55"/>
      <c r="M12" s="55"/>
      <c r="N12" s="49" t="s">
        <v>25</v>
      </c>
      <c r="O12" s="54" t="s">
        <v>0</v>
      </c>
      <c r="P12" s="55"/>
      <c r="Q12" s="55"/>
      <c r="R12" s="55"/>
      <c r="S12" s="56"/>
      <c r="T12" s="47"/>
    </row>
    <row r="13" spans="1:20" ht="45" customHeight="1">
      <c r="A13" s="60"/>
      <c r="B13" s="47"/>
      <c r="C13" s="49"/>
      <c r="D13" s="61" t="s">
        <v>10</v>
      </c>
      <c r="E13" s="62"/>
      <c r="F13" s="62"/>
      <c r="G13" s="62"/>
      <c r="H13" s="63"/>
      <c r="I13" s="61" t="s">
        <v>12</v>
      </c>
      <c r="J13" s="62"/>
      <c r="K13" s="62"/>
      <c r="L13" s="62"/>
      <c r="M13" s="63"/>
      <c r="N13" s="49"/>
      <c r="O13" s="50" t="s">
        <v>1</v>
      </c>
      <c r="P13" s="51"/>
      <c r="Q13" s="51"/>
      <c r="R13" s="46" t="s">
        <v>14</v>
      </c>
      <c r="S13" s="46" t="s">
        <v>6</v>
      </c>
      <c r="T13" s="47"/>
    </row>
    <row r="14" spans="1:20" ht="45" customHeight="1">
      <c r="A14" s="60"/>
      <c r="B14" s="47"/>
      <c r="C14" s="49"/>
      <c r="D14" s="48" t="s">
        <v>17</v>
      </c>
      <c r="E14" s="62" t="s">
        <v>11</v>
      </c>
      <c r="F14" s="62"/>
      <c r="G14" s="62"/>
      <c r="H14" s="63"/>
      <c r="I14" s="48" t="s">
        <v>16</v>
      </c>
      <c r="J14" s="55" t="s">
        <v>13</v>
      </c>
      <c r="K14" s="55"/>
      <c r="L14" s="55"/>
      <c r="M14" s="56"/>
      <c r="N14" s="49"/>
      <c r="O14" s="48" t="s">
        <v>7</v>
      </c>
      <c r="P14" s="48" t="s">
        <v>8</v>
      </c>
      <c r="Q14" s="48" t="s">
        <v>27</v>
      </c>
      <c r="R14" s="47"/>
      <c r="S14" s="47"/>
      <c r="T14" s="47"/>
    </row>
    <row r="15" spans="1:20" ht="30" customHeight="1">
      <c r="A15" s="60"/>
      <c r="B15" s="47"/>
      <c r="C15" s="49"/>
      <c r="D15" s="49"/>
      <c r="E15" s="64" t="s">
        <v>2</v>
      </c>
      <c r="F15" s="49" t="s">
        <v>3</v>
      </c>
      <c r="G15" s="49" t="s">
        <v>4</v>
      </c>
      <c r="H15" s="49" t="s">
        <v>5</v>
      </c>
      <c r="I15" s="49"/>
      <c r="J15" s="64" t="s">
        <v>2</v>
      </c>
      <c r="K15" s="49" t="s">
        <v>3</v>
      </c>
      <c r="L15" s="49" t="s">
        <v>4</v>
      </c>
      <c r="M15" s="49" t="s">
        <v>5</v>
      </c>
      <c r="N15" s="49"/>
      <c r="O15" s="49"/>
      <c r="P15" s="49"/>
      <c r="Q15" s="49"/>
      <c r="R15" s="47"/>
      <c r="S15" s="47"/>
      <c r="T15" s="47"/>
    </row>
    <row r="16" spans="1:20" ht="15" customHeight="1">
      <c r="A16" s="60"/>
      <c r="B16" s="47"/>
      <c r="C16" s="49"/>
      <c r="D16" s="49"/>
      <c r="E16" s="64"/>
      <c r="F16" s="49"/>
      <c r="G16" s="49"/>
      <c r="H16" s="49"/>
      <c r="I16" s="49"/>
      <c r="J16" s="64"/>
      <c r="K16" s="49"/>
      <c r="L16" s="49"/>
      <c r="M16" s="49"/>
      <c r="N16" s="49"/>
      <c r="O16" s="49"/>
      <c r="P16" s="49"/>
      <c r="Q16" s="49"/>
      <c r="R16" s="47"/>
      <c r="S16" s="47"/>
      <c r="T16" s="47"/>
    </row>
    <row r="17" spans="1:20" ht="30" customHeight="1">
      <c r="A17" s="60"/>
      <c r="B17" s="47"/>
      <c r="C17" s="49"/>
      <c r="D17" s="49"/>
      <c r="E17" s="64"/>
      <c r="F17" s="49"/>
      <c r="G17" s="49"/>
      <c r="H17" s="49"/>
      <c r="I17" s="49"/>
      <c r="J17" s="64"/>
      <c r="K17" s="49"/>
      <c r="L17" s="49"/>
      <c r="M17" s="49"/>
      <c r="N17" s="49"/>
      <c r="O17" s="49"/>
      <c r="P17" s="49"/>
      <c r="Q17" s="49"/>
      <c r="R17" s="47"/>
      <c r="S17" s="47"/>
      <c r="T17" s="47"/>
    </row>
    <row r="18" spans="1:20" ht="12.75" customHeight="1">
      <c r="A18" s="60"/>
      <c r="B18" s="47"/>
      <c r="C18" s="49"/>
      <c r="D18" s="49"/>
      <c r="E18" s="64"/>
      <c r="F18" s="49"/>
      <c r="G18" s="49"/>
      <c r="H18" s="49"/>
      <c r="I18" s="49"/>
      <c r="J18" s="64"/>
      <c r="K18" s="49"/>
      <c r="L18" s="49"/>
      <c r="M18" s="49"/>
      <c r="N18" s="49"/>
      <c r="O18" s="49"/>
      <c r="P18" s="49"/>
      <c r="Q18" s="49"/>
      <c r="R18" s="47"/>
      <c r="S18" s="47"/>
      <c r="T18" s="47"/>
    </row>
    <row r="19" spans="1:20" ht="12.75" customHeight="1">
      <c r="A19" s="60"/>
      <c r="B19" s="47"/>
      <c r="C19" s="49"/>
      <c r="D19" s="49"/>
      <c r="E19" s="64"/>
      <c r="F19" s="49"/>
      <c r="G19" s="49"/>
      <c r="H19" s="49"/>
      <c r="I19" s="49"/>
      <c r="J19" s="64"/>
      <c r="K19" s="49"/>
      <c r="L19" s="49"/>
      <c r="M19" s="49"/>
      <c r="N19" s="49"/>
      <c r="O19" s="49"/>
      <c r="P19" s="49"/>
      <c r="Q19" s="49"/>
      <c r="R19" s="47"/>
      <c r="S19" s="47"/>
      <c r="T19" s="47"/>
    </row>
    <row r="20" spans="1:20" ht="20.25" customHeight="1">
      <c r="A20" s="60"/>
      <c r="B20" s="47"/>
      <c r="C20" s="49"/>
      <c r="D20" s="49"/>
      <c r="E20" s="64"/>
      <c r="F20" s="49"/>
      <c r="G20" s="49"/>
      <c r="H20" s="49"/>
      <c r="I20" s="49"/>
      <c r="J20" s="64"/>
      <c r="K20" s="49"/>
      <c r="L20" s="49"/>
      <c r="M20" s="49"/>
      <c r="N20" s="49"/>
      <c r="O20" s="49"/>
      <c r="P20" s="49"/>
      <c r="Q20" s="49"/>
      <c r="R20" s="47"/>
      <c r="S20" s="47"/>
      <c r="T20" s="47"/>
    </row>
    <row r="21" spans="1:20" ht="15" customHeight="1">
      <c r="A21" s="60"/>
      <c r="B21" s="47"/>
      <c r="C21" s="49"/>
      <c r="D21" s="49"/>
      <c r="E21" s="64"/>
      <c r="F21" s="49"/>
      <c r="G21" s="49"/>
      <c r="H21" s="49"/>
      <c r="I21" s="49"/>
      <c r="J21" s="64"/>
      <c r="K21" s="49"/>
      <c r="L21" s="49"/>
      <c r="M21" s="49"/>
      <c r="N21" s="49"/>
      <c r="O21" s="49"/>
      <c r="P21" s="49"/>
      <c r="Q21" s="49"/>
      <c r="R21" s="47"/>
      <c r="S21" s="47"/>
      <c r="T21" s="47"/>
    </row>
    <row r="22" spans="1:20" ht="15" customHeight="1">
      <c r="A22" s="60"/>
      <c r="B22" s="47"/>
      <c r="C22" s="49"/>
      <c r="D22" s="49"/>
      <c r="E22" s="64"/>
      <c r="F22" s="49"/>
      <c r="G22" s="49"/>
      <c r="H22" s="49"/>
      <c r="I22" s="49"/>
      <c r="J22" s="64"/>
      <c r="K22" s="49"/>
      <c r="L22" s="49"/>
      <c r="M22" s="49"/>
      <c r="N22" s="49"/>
      <c r="O22" s="49"/>
      <c r="P22" s="49"/>
      <c r="Q22" s="49"/>
      <c r="R22" s="47"/>
      <c r="S22" s="47"/>
      <c r="T22" s="47"/>
    </row>
    <row r="23" spans="1:20" ht="45" customHeight="1">
      <c r="A23" s="60"/>
      <c r="B23" s="57"/>
      <c r="C23" s="58"/>
      <c r="D23" s="49"/>
      <c r="E23" s="64"/>
      <c r="F23" s="49"/>
      <c r="G23" s="49"/>
      <c r="H23" s="49"/>
      <c r="I23" s="58"/>
      <c r="J23" s="64"/>
      <c r="K23" s="49"/>
      <c r="L23" s="49"/>
      <c r="M23" s="49"/>
      <c r="N23" s="49"/>
      <c r="O23" s="49"/>
      <c r="P23" s="49"/>
      <c r="Q23" s="49"/>
      <c r="R23" s="47"/>
      <c r="S23" s="47"/>
      <c r="T23" s="47"/>
    </row>
    <row r="24" spans="1:20" ht="14.25" customHeight="1">
      <c r="A24" s="9">
        <v>1</v>
      </c>
      <c r="B24" s="15">
        <v>2</v>
      </c>
      <c r="C24" s="16">
        <v>3</v>
      </c>
      <c r="D24" s="16">
        <v>4</v>
      </c>
      <c r="E24" s="16">
        <v>5</v>
      </c>
      <c r="F24" s="16">
        <v>6</v>
      </c>
      <c r="G24" s="16">
        <v>7</v>
      </c>
      <c r="H24" s="16">
        <v>8</v>
      </c>
      <c r="I24" s="16">
        <v>9</v>
      </c>
      <c r="J24" s="16">
        <v>10</v>
      </c>
      <c r="K24" s="16">
        <v>11</v>
      </c>
      <c r="L24" s="16">
        <v>12</v>
      </c>
      <c r="M24" s="16">
        <v>13</v>
      </c>
      <c r="N24" s="16">
        <v>14</v>
      </c>
      <c r="O24" s="16">
        <v>15</v>
      </c>
      <c r="P24" s="16">
        <v>16</v>
      </c>
      <c r="Q24" s="16">
        <v>17</v>
      </c>
      <c r="R24" s="14">
        <v>18</v>
      </c>
      <c r="S24" s="14">
        <v>19</v>
      </c>
      <c r="T24" s="14">
        <v>20</v>
      </c>
    </row>
    <row r="25" spans="1:20" s="2" customFormat="1" ht="15" customHeight="1">
      <c r="A25" s="9">
        <v>1</v>
      </c>
      <c r="B25" s="30" t="s">
        <v>52</v>
      </c>
      <c r="C25" s="16">
        <f>D25+I25</f>
        <v>0</v>
      </c>
      <c r="D25" s="16">
        <f>E25+F25+G25+H25</f>
        <v>0</v>
      </c>
      <c r="E25" s="16">
        <v>0</v>
      </c>
      <c r="F25" s="16"/>
      <c r="G25" s="16"/>
      <c r="H25" s="16"/>
      <c r="I25" s="16">
        <f>J25+K25+L25+M25</f>
        <v>0</v>
      </c>
      <c r="J25" s="16"/>
      <c r="K25" s="16"/>
      <c r="L25" s="16"/>
      <c r="M25" s="16"/>
      <c r="N25" s="16">
        <f>O25+P25+Q25+R25+S25</f>
        <v>0</v>
      </c>
      <c r="O25" s="16"/>
      <c r="P25" s="16"/>
      <c r="Q25" s="21"/>
      <c r="R25" s="22"/>
      <c r="S25" s="22"/>
      <c r="T25" s="23">
        <f>C25-N25</f>
        <v>0</v>
      </c>
    </row>
    <row r="26" spans="1:20" s="2" customFormat="1" ht="15" customHeight="1">
      <c r="A26" s="9">
        <v>2</v>
      </c>
      <c r="B26" s="30" t="s">
        <v>53</v>
      </c>
      <c r="C26" s="16">
        <f>D26+I26</f>
        <v>0</v>
      </c>
      <c r="D26" s="16">
        <f>E26+F26+G26+H26</f>
        <v>0</v>
      </c>
      <c r="E26" s="16">
        <v>0</v>
      </c>
      <c r="F26" s="16"/>
      <c r="G26" s="16"/>
      <c r="H26" s="16"/>
      <c r="I26" s="16">
        <f>J26+K26+L26+M26</f>
        <v>0</v>
      </c>
      <c r="J26" s="16"/>
      <c r="K26" s="16"/>
      <c r="L26" s="16"/>
      <c r="M26" s="16"/>
      <c r="N26" s="16">
        <f>O26+P26+Q26+R26+S26</f>
        <v>0</v>
      </c>
      <c r="O26" s="16"/>
      <c r="P26" s="16"/>
      <c r="Q26" s="21"/>
      <c r="R26" s="22"/>
      <c r="S26" s="22"/>
      <c r="T26" s="23">
        <f>C26-N26</f>
        <v>0</v>
      </c>
    </row>
    <row r="27" spans="1:20" s="2" customFormat="1" ht="15" customHeight="1">
      <c r="A27" s="9">
        <v>3</v>
      </c>
      <c r="B27" s="30" t="s">
        <v>54</v>
      </c>
      <c r="C27" s="16">
        <f>D27+I27</f>
        <v>0</v>
      </c>
      <c r="D27" s="16">
        <f>E27+F27+G27+H27</f>
        <v>0</v>
      </c>
      <c r="E27" s="16">
        <v>0</v>
      </c>
      <c r="F27" s="16"/>
      <c r="G27" s="16"/>
      <c r="H27" s="16"/>
      <c r="I27" s="16">
        <f>J27+K27+L27+M27</f>
        <v>0</v>
      </c>
      <c r="J27" s="16"/>
      <c r="K27" s="16"/>
      <c r="L27" s="16"/>
      <c r="M27" s="16"/>
      <c r="N27" s="16">
        <f>O27+P27+Q27+R27+S27</f>
        <v>0</v>
      </c>
      <c r="O27" s="16"/>
      <c r="P27" s="16"/>
      <c r="Q27" s="21"/>
      <c r="R27" s="22"/>
      <c r="S27" s="22"/>
      <c r="T27" s="23">
        <f>C27-N27</f>
        <v>0</v>
      </c>
    </row>
    <row r="28" spans="1:20" s="2" customFormat="1" ht="15" customHeight="1">
      <c r="A28" s="9">
        <v>4</v>
      </c>
      <c r="B28" s="30" t="s">
        <v>55</v>
      </c>
      <c r="C28" s="16">
        <f>D28+I28</f>
        <v>0</v>
      </c>
      <c r="D28" s="16">
        <f>E28+F28+G28+H28</f>
        <v>0</v>
      </c>
      <c r="E28" s="16">
        <v>0</v>
      </c>
      <c r="F28" s="16"/>
      <c r="G28" s="16"/>
      <c r="H28" s="16"/>
      <c r="I28" s="16">
        <f>J28+K28+L28+M28</f>
        <v>0</v>
      </c>
      <c r="J28" s="16"/>
      <c r="K28" s="16"/>
      <c r="L28" s="16"/>
      <c r="M28" s="16"/>
      <c r="N28" s="16">
        <f>O28+P28+Q28+R28+S28</f>
        <v>0</v>
      </c>
      <c r="O28" s="16"/>
      <c r="P28" s="16"/>
      <c r="Q28" s="21"/>
      <c r="R28" s="22"/>
      <c r="S28" s="22"/>
      <c r="T28" s="23">
        <f>C28-N28</f>
        <v>0</v>
      </c>
    </row>
    <row r="29" spans="1:20" s="2" customFormat="1" ht="15" customHeight="1">
      <c r="A29" s="9">
        <v>5</v>
      </c>
      <c r="B29" s="30" t="s">
        <v>34</v>
      </c>
      <c r="C29" s="16">
        <f>D29+I29</f>
        <v>0</v>
      </c>
      <c r="D29" s="16">
        <f>E29+F29+G29+H29</f>
        <v>0</v>
      </c>
      <c r="E29" s="16">
        <v>0</v>
      </c>
      <c r="F29" s="16"/>
      <c r="G29" s="16"/>
      <c r="H29" s="16"/>
      <c r="I29" s="16">
        <f>J29+K29+L29+M29</f>
        <v>0</v>
      </c>
      <c r="J29" s="16"/>
      <c r="K29" s="16"/>
      <c r="L29" s="16"/>
      <c r="M29" s="16"/>
      <c r="N29" s="16">
        <f>O29+P29+Q29+R29+S29</f>
        <v>0</v>
      </c>
      <c r="O29" s="16"/>
      <c r="P29" s="16"/>
      <c r="Q29" s="21"/>
      <c r="R29" s="22"/>
      <c r="S29" s="22"/>
      <c r="T29" s="23">
        <f>C29-N29</f>
        <v>0</v>
      </c>
    </row>
    <row r="30" spans="1:20" s="28" customFormat="1" ht="15" customHeight="1">
      <c r="A30" s="8"/>
      <c r="B30" s="24" t="s">
        <v>33</v>
      </c>
      <c r="C30" s="25">
        <f>C25+C26+C29+C27+C28</f>
        <v>0</v>
      </c>
      <c r="D30" s="25">
        <f aca="true" t="shared" si="0" ref="D30:T30">D25+D26+D29+D27+D28</f>
        <v>0</v>
      </c>
      <c r="E30" s="25">
        <f t="shared" si="0"/>
        <v>0</v>
      </c>
      <c r="F30" s="25">
        <f t="shared" si="0"/>
        <v>0</v>
      </c>
      <c r="G30" s="25">
        <f t="shared" si="0"/>
        <v>0</v>
      </c>
      <c r="H30" s="25">
        <f t="shared" si="0"/>
        <v>0</v>
      </c>
      <c r="I30" s="25">
        <f t="shared" si="0"/>
        <v>0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0</v>
      </c>
      <c r="N30" s="25">
        <f t="shared" si="0"/>
        <v>0</v>
      </c>
      <c r="O30" s="25">
        <f t="shared" si="0"/>
        <v>0</v>
      </c>
      <c r="P30" s="25">
        <f t="shared" si="0"/>
        <v>0</v>
      </c>
      <c r="Q30" s="25">
        <f t="shared" si="0"/>
        <v>0</v>
      </c>
      <c r="R30" s="25">
        <f t="shared" si="0"/>
        <v>0</v>
      </c>
      <c r="S30" s="25">
        <f t="shared" si="0"/>
        <v>0</v>
      </c>
      <c r="T30" s="25">
        <f t="shared" si="0"/>
        <v>0</v>
      </c>
    </row>
    <row r="31" spans="1:20" s="2" customFormat="1" ht="15" customHeight="1">
      <c r="A31" s="9">
        <v>6</v>
      </c>
      <c r="B31" s="30" t="s">
        <v>56</v>
      </c>
      <c r="C31" s="16">
        <f>D31+I31</f>
        <v>0</v>
      </c>
      <c r="D31" s="16">
        <f>E31+F31+G31+H31</f>
        <v>0</v>
      </c>
      <c r="E31" s="16">
        <v>0</v>
      </c>
      <c r="F31" s="16"/>
      <c r="G31" s="16"/>
      <c r="H31" s="16"/>
      <c r="I31" s="16">
        <f>J31+K31+L31+M31</f>
        <v>0</v>
      </c>
      <c r="J31" s="16"/>
      <c r="K31" s="16"/>
      <c r="L31" s="16"/>
      <c r="M31" s="16"/>
      <c r="N31" s="16">
        <f>O31+P31+Q31+R31+S31</f>
        <v>0</v>
      </c>
      <c r="O31" s="16"/>
      <c r="P31" s="16"/>
      <c r="Q31" s="21"/>
      <c r="R31" s="22"/>
      <c r="S31" s="22"/>
      <c r="T31" s="23">
        <f>C31-N31</f>
        <v>0</v>
      </c>
    </row>
    <row r="32" spans="1:20" s="2" customFormat="1" ht="15" customHeight="1">
      <c r="A32" s="9">
        <v>7</v>
      </c>
      <c r="B32" s="22" t="s">
        <v>57</v>
      </c>
      <c r="C32" s="16">
        <f>D32+I32</f>
        <v>0</v>
      </c>
      <c r="D32" s="16">
        <f>E32+F32+G32+H32</f>
        <v>0</v>
      </c>
      <c r="E32" s="16">
        <v>0</v>
      </c>
      <c r="F32" s="16"/>
      <c r="G32" s="16"/>
      <c r="H32" s="16"/>
      <c r="I32" s="16">
        <f>J32+K32+L32+M32</f>
        <v>0</v>
      </c>
      <c r="J32" s="16"/>
      <c r="K32" s="16"/>
      <c r="L32" s="16"/>
      <c r="M32" s="16"/>
      <c r="N32" s="16">
        <f>O32+P32+Q32+R32+S32</f>
        <v>0</v>
      </c>
      <c r="O32" s="16"/>
      <c r="P32" s="16"/>
      <c r="Q32" s="21"/>
      <c r="R32" s="22"/>
      <c r="S32" s="22"/>
      <c r="T32" s="23">
        <f>C32-N32</f>
        <v>0</v>
      </c>
    </row>
    <row r="33" spans="1:20" s="2" customFormat="1" ht="15" customHeight="1">
      <c r="A33" s="9">
        <v>8</v>
      </c>
      <c r="B33" s="30" t="s">
        <v>58</v>
      </c>
      <c r="C33" s="16">
        <f>D33+I33</f>
        <v>0</v>
      </c>
      <c r="D33" s="16">
        <f>E33+F33+G33+H33</f>
        <v>0</v>
      </c>
      <c r="E33" s="16">
        <v>0</v>
      </c>
      <c r="F33" s="16"/>
      <c r="G33" s="16"/>
      <c r="H33" s="16"/>
      <c r="I33" s="16">
        <f>J33+K33+L33+M33</f>
        <v>0</v>
      </c>
      <c r="J33" s="16"/>
      <c r="K33" s="16"/>
      <c r="L33" s="16"/>
      <c r="M33" s="16"/>
      <c r="N33" s="16">
        <f>O33+P33+Q33+R33+S33</f>
        <v>0</v>
      </c>
      <c r="O33" s="16"/>
      <c r="P33" s="16"/>
      <c r="Q33" s="21"/>
      <c r="R33" s="22"/>
      <c r="S33" s="22"/>
      <c r="T33" s="23">
        <f>C33-N33</f>
        <v>0</v>
      </c>
    </row>
    <row r="34" spans="1:20" s="2" customFormat="1" ht="15" customHeight="1">
      <c r="A34" s="9">
        <v>9</v>
      </c>
      <c r="B34" s="30" t="s">
        <v>59</v>
      </c>
      <c r="C34" s="16">
        <f>D34+I34</f>
        <v>0</v>
      </c>
      <c r="D34" s="16">
        <f>E34+F34+G34+H34</f>
        <v>0</v>
      </c>
      <c r="E34" s="16">
        <v>0</v>
      </c>
      <c r="F34" s="16"/>
      <c r="G34" s="16"/>
      <c r="H34" s="16"/>
      <c r="I34" s="16">
        <f>J34+K34+L34+M34</f>
        <v>0</v>
      </c>
      <c r="J34" s="16"/>
      <c r="K34" s="16"/>
      <c r="L34" s="16"/>
      <c r="M34" s="16"/>
      <c r="N34" s="16">
        <f>O34+P34+Q34+R34+S34</f>
        <v>0</v>
      </c>
      <c r="O34" s="16"/>
      <c r="P34" s="16"/>
      <c r="Q34" s="21"/>
      <c r="R34" s="22"/>
      <c r="S34" s="22"/>
      <c r="T34" s="23">
        <f>C34-N34</f>
        <v>0</v>
      </c>
    </row>
    <row r="35" spans="1:20" s="2" customFormat="1" ht="15" customHeight="1">
      <c r="A35" s="9">
        <v>10</v>
      </c>
      <c r="B35" s="31" t="s">
        <v>60</v>
      </c>
      <c r="C35" s="16">
        <f>D35+I35</f>
        <v>0</v>
      </c>
      <c r="D35" s="16">
        <f>E35+F35+G35+H35</f>
        <v>0</v>
      </c>
      <c r="E35" s="16">
        <v>0</v>
      </c>
      <c r="F35" s="16"/>
      <c r="G35" s="16"/>
      <c r="H35" s="16"/>
      <c r="I35" s="16">
        <f>J35+K35+L35+M35</f>
        <v>0</v>
      </c>
      <c r="J35" s="16"/>
      <c r="K35" s="16"/>
      <c r="L35" s="16"/>
      <c r="M35" s="16"/>
      <c r="N35" s="16">
        <f>O35+P35+Q35+R35+S35</f>
        <v>0</v>
      </c>
      <c r="O35" s="16"/>
      <c r="P35" s="16"/>
      <c r="Q35" s="21"/>
      <c r="R35" s="22"/>
      <c r="S35" s="22"/>
      <c r="T35" s="23">
        <f>C35-N35</f>
        <v>0</v>
      </c>
    </row>
    <row r="36" spans="1:20" s="28" customFormat="1" ht="15" customHeight="1">
      <c r="A36" s="8"/>
      <c r="B36" s="27" t="s">
        <v>35</v>
      </c>
      <c r="C36" s="25">
        <f>C31+C32+C33+C34+C35</f>
        <v>0</v>
      </c>
      <c r="D36" s="25">
        <f aca="true" t="shared" si="1" ref="D36:T36">D31+D32+D33+D34+D35</f>
        <v>0</v>
      </c>
      <c r="E36" s="25">
        <f t="shared" si="1"/>
        <v>0</v>
      </c>
      <c r="F36" s="25">
        <f t="shared" si="1"/>
        <v>0</v>
      </c>
      <c r="G36" s="25">
        <f t="shared" si="1"/>
        <v>0</v>
      </c>
      <c r="H36" s="25">
        <f t="shared" si="1"/>
        <v>0</v>
      </c>
      <c r="I36" s="25">
        <f t="shared" si="1"/>
        <v>0</v>
      </c>
      <c r="J36" s="25">
        <f t="shared" si="1"/>
        <v>0</v>
      </c>
      <c r="K36" s="25">
        <f t="shared" si="1"/>
        <v>0</v>
      </c>
      <c r="L36" s="25">
        <f t="shared" si="1"/>
        <v>0</v>
      </c>
      <c r="M36" s="25">
        <f t="shared" si="1"/>
        <v>0</v>
      </c>
      <c r="N36" s="25">
        <f t="shared" si="1"/>
        <v>0</v>
      </c>
      <c r="O36" s="25">
        <f t="shared" si="1"/>
        <v>0</v>
      </c>
      <c r="P36" s="25">
        <f t="shared" si="1"/>
        <v>0</v>
      </c>
      <c r="Q36" s="25">
        <f t="shared" si="1"/>
        <v>0</v>
      </c>
      <c r="R36" s="25">
        <f t="shared" si="1"/>
        <v>0</v>
      </c>
      <c r="S36" s="25">
        <f t="shared" si="1"/>
        <v>0</v>
      </c>
      <c r="T36" s="25">
        <f t="shared" si="1"/>
        <v>0</v>
      </c>
    </row>
    <row r="37" spans="1:20" s="2" customFormat="1" ht="15" customHeight="1">
      <c r="A37" s="9">
        <v>11</v>
      </c>
      <c r="B37" s="31" t="s">
        <v>61</v>
      </c>
      <c r="C37" s="16">
        <f>D37+I37</f>
        <v>0</v>
      </c>
      <c r="D37" s="16">
        <f>E37+F37+G37+H37</f>
        <v>0</v>
      </c>
      <c r="E37" s="16">
        <v>0</v>
      </c>
      <c r="F37" s="16"/>
      <c r="G37" s="16"/>
      <c r="H37" s="16"/>
      <c r="I37" s="16">
        <f>J37+K37+L37+M37</f>
        <v>0</v>
      </c>
      <c r="J37" s="16"/>
      <c r="K37" s="16"/>
      <c r="L37" s="16"/>
      <c r="M37" s="16"/>
      <c r="N37" s="16">
        <f>O37+P37+Q37+R37+S37</f>
        <v>0</v>
      </c>
      <c r="O37" s="16"/>
      <c r="P37" s="16"/>
      <c r="Q37" s="21"/>
      <c r="R37" s="22"/>
      <c r="S37" s="22"/>
      <c r="T37" s="23">
        <f>C37-N37</f>
        <v>0</v>
      </c>
    </row>
    <row r="38" spans="1:20" s="2" customFormat="1" ht="15" customHeight="1">
      <c r="A38" s="9">
        <v>12</v>
      </c>
      <c r="B38" s="31" t="s">
        <v>62</v>
      </c>
      <c r="C38" s="16">
        <f>D38+I38</f>
        <v>5000</v>
      </c>
      <c r="D38" s="16">
        <f>E38+F38+G38+H38</f>
        <v>5000</v>
      </c>
      <c r="E38" s="16">
        <v>5000</v>
      </c>
      <c r="F38" s="16"/>
      <c r="G38" s="16"/>
      <c r="H38" s="16"/>
      <c r="I38" s="16">
        <f>J38+K38+L38+M38</f>
        <v>0</v>
      </c>
      <c r="J38" s="16"/>
      <c r="K38" s="16"/>
      <c r="L38" s="16"/>
      <c r="M38" s="16"/>
      <c r="N38" s="16">
        <f>O38+P38+Q38+R38+S38</f>
        <v>0</v>
      </c>
      <c r="O38" s="16"/>
      <c r="P38" s="16"/>
      <c r="Q38" s="21"/>
      <c r="R38" s="22"/>
      <c r="S38" s="22"/>
      <c r="T38" s="23">
        <f>C38-N38</f>
        <v>5000</v>
      </c>
    </row>
    <row r="39" spans="1:20" s="2" customFormat="1" ht="15" customHeight="1">
      <c r="A39" s="9">
        <v>13</v>
      </c>
      <c r="B39" s="31" t="s">
        <v>63</v>
      </c>
      <c r="C39" s="16">
        <f>D39+I39</f>
        <v>0</v>
      </c>
      <c r="D39" s="16">
        <f>E39+F39+G39+H39</f>
        <v>0</v>
      </c>
      <c r="E39" s="16">
        <v>0</v>
      </c>
      <c r="F39" s="16"/>
      <c r="G39" s="16"/>
      <c r="H39" s="16"/>
      <c r="I39" s="16">
        <f>J39+K39+L39+M39</f>
        <v>0</v>
      </c>
      <c r="J39" s="16"/>
      <c r="K39" s="16"/>
      <c r="L39" s="16"/>
      <c r="M39" s="16"/>
      <c r="N39" s="16">
        <f>O39+P39+Q39+R39+S39</f>
        <v>0</v>
      </c>
      <c r="O39" s="16"/>
      <c r="P39" s="16"/>
      <c r="Q39" s="21"/>
      <c r="R39" s="22"/>
      <c r="S39" s="22"/>
      <c r="T39" s="23">
        <f>C39-N39</f>
        <v>0</v>
      </c>
    </row>
    <row r="40" spans="1:20" s="2" customFormat="1" ht="15" customHeight="1">
      <c r="A40" s="9">
        <v>14</v>
      </c>
      <c r="B40" s="31" t="s">
        <v>64</v>
      </c>
      <c r="C40" s="16">
        <f>D40+I40</f>
        <v>0</v>
      </c>
      <c r="D40" s="16">
        <f>E40+F40+G40+H40</f>
        <v>0</v>
      </c>
      <c r="E40" s="16">
        <v>0</v>
      </c>
      <c r="F40" s="16"/>
      <c r="G40" s="16"/>
      <c r="H40" s="16"/>
      <c r="I40" s="16">
        <f>J40+K40+L40+M40</f>
        <v>0</v>
      </c>
      <c r="J40" s="16"/>
      <c r="K40" s="16"/>
      <c r="L40" s="16"/>
      <c r="M40" s="16"/>
      <c r="N40" s="16">
        <f>O40+P40+Q40+R40+S40</f>
        <v>0</v>
      </c>
      <c r="O40" s="16"/>
      <c r="P40" s="16"/>
      <c r="Q40" s="21"/>
      <c r="R40" s="22"/>
      <c r="S40" s="22"/>
      <c r="T40" s="23">
        <f>C40-N40</f>
        <v>0</v>
      </c>
    </row>
    <row r="41" spans="1:20" s="28" customFormat="1" ht="15" customHeight="1">
      <c r="A41" s="8"/>
      <c r="B41" s="27" t="s">
        <v>36</v>
      </c>
      <c r="C41" s="25">
        <f>C37+C38+C39+C40</f>
        <v>5000</v>
      </c>
      <c r="D41" s="25">
        <f aca="true" t="shared" si="2" ref="D41:T41">D37+D38+D39+D40</f>
        <v>5000</v>
      </c>
      <c r="E41" s="25">
        <f t="shared" si="2"/>
        <v>5000</v>
      </c>
      <c r="F41" s="25">
        <f t="shared" si="2"/>
        <v>0</v>
      </c>
      <c r="G41" s="25">
        <f t="shared" si="2"/>
        <v>0</v>
      </c>
      <c r="H41" s="25">
        <f t="shared" si="2"/>
        <v>0</v>
      </c>
      <c r="I41" s="25">
        <f t="shared" si="2"/>
        <v>0</v>
      </c>
      <c r="J41" s="25">
        <f t="shared" si="2"/>
        <v>0</v>
      </c>
      <c r="K41" s="25">
        <f t="shared" si="2"/>
        <v>0</v>
      </c>
      <c r="L41" s="25">
        <f t="shared" si="2"/>
        <v>0</v>
      </c>
      <c r="M41" s="25">
        <f t="shared" si="2"/>
        <v>0</v>
      </c>
      <c r="N41" s="25">
        <f t="shared" si="2"/>
        <v>0</v>
      </c>
      <c r="O41" s="25">
        <f t="shared" si="2"/>
        <v>0</v>
      </c>
      <c r="P41" s="25">
        <f t="shared" si="2"/>
        <v>0</v>
      </c>
      <c r="Q41" s="25">
        <f t="shared" si="2"/>
        <v>0</v>
      </c>
      <c r="R41" s="25">
        <f t="shared" si="2"/>
        <v>0</v>
      </c>
      <c r="S41" s="25">
        <f t="shared" si="2"/>
        <v>0</v>
      </c>
      <c r="T41" s="25">
        <f t="shared" si="2"/>
        <v>5000</v>
      </c>
    </row>
    <row r="42" spans="1:20" s="2" customFormat="1" ht="15" customHeight="1">
      <c r="A42" s="9">
        <v>15</v>
      </c>
      <c r="B42" s="22" t="s">
        <v>65</v>
      </c>
      <c r="C42" s="16">
        <f aca="true" t="shared" si="3" ref="C42:C48">D42+I42</f>
        <v>0</v>
      </c>
      <c r="D42" s="16">
        <f aca="true" t="shared" si="4" ref="D42:D48">E42+F42+G42+H42</f>
        <v>0</v>
      </c>
      <c r="E42" s="16">
        <v>0</v>
      </c>
      <c r="F42" s="16"/>
      <c r="G42" s="16"/>
      <c r="H42" s="16"/>
      <c r="I42" s="16">
        <f aca="true" t="shared" si="5" ref="I42:I48">J42+K42+L42+M42</f>
        <v>0</v>
      </c>
      <c r="J42" s="16"/>
      <c r="K42" s="16"/>
      <c r="L42" s="16"/>
      <c r="M42" s="16"/>
      <c r="N42" s="16">
        <f aca="true" t="shared" si="6" ref="N42:N48">O42+P42+Q42+R42+S42</f>
        <v>0</v>
      </c>
      <c r="O42" s="16"/>
      <c r="P42" s="16"/>
      <c r="Q42" s="21"/>
      <c r="R42" s="22"/>
      <c r="S42" s="22"/>
      <c r="T42" s="23">
        <f aca="true" t="shared" si="7" ref="T42:T48">C42-N42</f>
        <v>0</v>
      </c>
    </row>
    <row r="43" spans="1:20" s="2" customFormat="1" ht="15" customHeight="1">
      <c r="A43" s="9">
        <v>16</v>
      </c>
      <c r="B43" s="29" t="s">
        <v>44</v>
      </c>
      <c r="C43" s="16">
        <f t="shared" si="3"/>
        <v>0</v>
      </c>
      <c r="D43" s="16">
        <f t="shared" si="4"/>
        <v>0</v>
      </c>
      <c r="E43" s="16">
        <v>0</v>
      </c>
      <c r="F43" s="16"/>
      <c r="G43" s="16"/>
      <c r="H43" s="16"/>
      <c r="I43" s="16">
        <f t="shared" si="5"/>
        <v>0</v>
      </c>
      <c r="J43" s="16"/>
      <c r="K43" s="16"/>
      <c r="L43" s="16"/>
      <c r="M43" s="16"/>
      <c r="N43" s="16">
        <f t="shared" si="6"/>
        <v>0</v>
      </c>
      <c r="O43" s="16"/>
      <c r="P43" s="16"/>
      <c r="Q43" s="21"/>
      <c r="R43" s="22"/>
      <c r="S43" s="22"/>
      <c r="T43" s="23">
        <f t="shared" si="7"/>
        <v>0</v>
      </c>
    </row>
    <row r="44" spans="1:20" s="2" customFormat="1" ht="15" customHeight="1">
      <c r="A44" s="9">
        <v>17</v>
      </c>
      <c r="B44" s="22" t="s">
        <v>66</v>
      </c>
      <c r="C44" s="16">
        <f t="shared" si="3"/>
        <v>1500</v>
      </c>
      <c r="D44" s="16">
        <f t="shared" si="4"/>
        <v>1500</v>
      </c>
      <c r="E44" s="16">
        <v>1500</v>
      </c>
      <c r="F44" s="16"/>
      <c r="G44" s="16"/>
      <c r="H44" s="16"/>
      <c r="I44" s="16">
        <f t="shared" si="5"/>
        <v>0</v>
      </c>
      <c r="J44" s="16"/>
      <c r="K44" s="16"/>
      <c r="L44" s="16"/>
      <c r="M44" s="16"/>
      <c r="N44" s="16">
        <f t="shared" si="6"/>
        <v>0</v>
      </c>
      <c r="O44" s="16"/>
      <c r="P44" s="16"/>
      <c r="Q44" s="21"/>
      <c r="R44" s="22"/>
      <c r="S44" s="22"/>
      <c r="T44" s="23">
        <f t="shared" si="7"/>
        <v>1500</v>
      </c>
    </row>
    <row r="45" spans="1:20" s="2" customFormat="1" ht="15" customHeight="1">
      <c r="A45" s="9">
        <v>18</v>
      </c>
      <c r="B45" s="22" t="s">
        <v>45</v>
      </c>
      <c r="C45" s="16">
        <f t="shared" si="3"/>
        <v>400</v>
      </c>
      <c r="D45" s="16">
        <f t="shared" si="4"/>
        <v>400</v>
      </c>
      <c r="E45" s="16">
        <v>400</v>
      </c>
      <c r="F45" s="16"/>
      <c r="G45" s="16"/>
      <c r="H45" s="16"/>
      <c r="I45" s="16">
        <f t="shared" si="5"/>
        <v>0</v>
      </c>
      <c r="J45" s="16"/>
      <c r="K45" s="16"/>
      <c r="L45" s="16"/>
      <c r="M45" s="16"/>
      <c r="N45" s="16">
        <f t="shared" si="6"/>
        <v>0</v>
      </c>
      <c r="O45" s="16"/>
      <c r="P45" s="16"/>
      <c r="Q45" s="21"/>
      <c r="R45" s="22"/>
      <c r="S45" s="22"/>
      <c r="T45" s="23">
        <f t="shared" si="7"/>
        <v>400</v>
      </c>
    </row>
    <row r="46" spans="1:20" s="2" customFormat="1" ht="15" customHeight="1">
      <c r="A46" s="9">
        <v>19</v>
      </c>
      <c r="B46" s="22" t="s">
        <v>67</v>
      </c>
      <c r="C46" s="16">
        <f t="shared" si="3"/>
        <v>0</v>
      </c>
      <c r="D46" s="16">
        <f t="shared" si="4"/>
        <v>0</v>
      </c>
      <c r="E46" s="16">
        <v>0</v>
      </c>
      <c r="F46" s="16"/>
      <c r="G46" s="16"/>
      <c r="H46" s="16"/>
      <c r="I46" s="16">
        <f t="shared" si="5"/>
        <v>0</v>
      </c>
      <c r="J46" s="16"/>
      <c r="K46" s="16"/>
      <c r="L46" s="16"/>
      <c r="M46" s="16"/>
      <c r="N46" s="16">
        <f t="shared" si="6"/>
        <v>0</v>
      </c>
      <c r="O46" s="16"/>
      <c r="P46" s="16"/>
      <c r="Q46" s="21"/>
      <c r="R46" s="22"/>
      <c r="S46" s="22"/>
      <c r="T46" s="23">
        <f t="shared" si="7"/>
        <v>0</v>
      </c>
    </row>
    <row r="47" spans="1:20" s="2" customFormat="1" ht="15" customHeight="1">
      <c r="A47" s="9">
        <v>20</v>
      </c>
      <c r="B47" s="22" t="s">
        <v>68</v>
      </c>
      <c r="C47" s="16">
        <f t="shared" si="3"/>
        <v>500</v>
      </c>
      <c r="D47" s="16">
        <f t="shared" si="4"/>
        <v>500</v>
      </c>
      <c r="E47" s="16">
        <v>500</v>
      </c>
      <c r="F47" s="16"/>
      <c r="G47" s="16"/>
      <c r="H47" s="16"/>
      <c r="I47" s="16">
        <f t="shared" si="5"/>
        <v>0</v>
      </c>
      <c r="J47" s="16"/>
      <c r="K47" s="16"/>
      <c r="L47" s="16"/>
      <c r="M47" s="16"/>
      <c r="N47" s="16">
        <f t="shared" si="6"/>
        <v>0</v>
      </c>
      <c r="O47" s="16"/>
      <c r="P47" s="16"/>
      <c r="Q47" s="21"/>
      <c r="R47" s="22"/>
      <c r="S47" s="22"/>
      <c r="T47" s="23">
        <f t="shared" si="7"/>
        <v>500</v>
      </c>
    </row>
    <row r="48" spans="1:20" s="2" customFormat="1" ht="15" customHeight="1">
      <c r="A48" s="9">
        <v>21</v>
      </c>
      <c r="B48" s="29" t="s">
        <v>69</v>
      </c>
      <c r="C48" s="16">
        <f t="shared" si="3"/>
        <v>0</v>
      </c>
      <c r="D48" s="16">
        <f t="shared" si="4"/>
        <v>0</v>
      </c>
      <c r="E48" s="16">
        <v>0</v>
      </c>
      <c r="F48" s="16"/>
      <c r="G48" s="16"/>
      <c r="H48" s="16"/>
      <c r="I48" s="16">
        <f t="shared" si="5"/>
        <v>0</v>
      </c>
      <c r="J48" s="16"/>
      <c r="K48" s="16"/>
      <c r="L48" s="16"/>
      <c r="M48" s="16"/>
      <c r="N48" s="16">
        <f t="shared" si="6"/>
        <v>0</v>
      </c>
      <c r="O48" s="16"/>
      <c r="P48" s="16"/>
      <c r="Q48" s="21"/>
      <c r="R48" s="22"/>
      <c r="S48" s="22"/>
      <c r="T48" s="23">
        <f t="shared" si="7"/>
        <v>0</v>
      </c>
    </row>
    <row r="49" spans="1:20" s="28" customFormat="1" ht="15" customHeight="1">
      <c r="A49" s="8"/>
      <c r="B49" s="27" t="s">
        <v>37</v>
      </c>
      <c r="C49" s="25">
        <f>C42+C43+C44+C45+C46+C47+C48</f>
        <v>2400</v>
      </c>
      <c r="D49" s="25">
        <f aca="true" t="shared" si="8" ref="D49:T49">D42+D43+D44+D45+D46+D47+D48</f>
        <v>2400</v>
      </c>
      <c r="E49" s="25">
        <f t="shared" si="8"/>
        <v>2400</v>
      </c>
      <c r="F49" s="25">
        <f t="shared" si="8"/>
        <v>0</v>
      </c>
      <c r="G49" s="25">
        <f t="shared" si="8"/>
        <v>0</v>
      </c>
      <c r="H49" s="25">
        <f t="shared" si="8"/>
        <v>0</v>
      </c>
      <c r="I49" s="25">
        <f t="shared" si="8"/>
        <v>0</v>
      </c>
      <c r="J49" s="25">
        <f t="shared" si="8"/>
        <v>0</v>
      </c>
      <c r="K49" s="25">
        <f t="shared" si="8"/>
        <v>0</v>
      </c>
      <c r="L49" s="25">
        <f t="shared" si="8"/>
        <v>0</v>
      </c>
      <c r="M49" s="25">
        <f t="shared" si="8"/>
        <v>0</v>
      </c>
      <c r="N49" s="25">
        <f t="shared" si="8"/>
        <v>0</v>
      </c>
      <c r="O49" s="25">
        <f t="shared" si="8"/>
        <v>0</v>
      </c>
      <c r="P49" s="25">
        <f t="shared" si="8"/>
        <v>0</v>
      </c>
      <c r="Q49" s="25">
        <f t="shared" si="8"/>
        <v>0</v>
      </c>
      <c r="R49" s="25">
        <f t="shared" si="8"/>
        <v>0</v>
      </c>
      <c r="S49" s="25">
        <f t="shared" si="8"/>
        <v>0</v>
      </c>
      <c r="T49" s="25">
        <f t="shared" si="8"/>
        <v>2400</v>
      </c>
    </row>
    <row r="50" spans="1:20" s="2" customFormat="1" ht="15" customHeight="1">
      <c r="A50" s="9">
        <v>22</v>
      </c>
      <c r="B50" s="22" t="s">
        <v>70</v>
      </c>
      <c r="C50" s="16">
        <f>D50+I50</f>
        <v>0</v>
      </c>
      <c r="D50" s="16">
        <f>E50+F50+G50+H50</f>
        <v>0</v>
      </c>
      <c r="E50" s="16">
        <v>0</v>
      </c>
      <c r="F50" s="16"/>
      <c r="G50" s="16"/>
      <c r="H50" s="16"/>
      <c r="I50" s="16">
        <f>J50+K50+L50+M50</f>
        <v>0</v>
      </c>
      <c r="J50" s="16"/>
      <c r="K50" s="16"/>
      <c r="L50" s="16"/>
      <c r="M50" s="16"/>
      <c r="N50" s="16">
        <f>O50+P50+Q50+R50+S50</f>
        <v>0</v>
      </c>
      <c r="O50" s="16"/>
      <c r="P50" s="16"/>
      <c r="Q50" s="21"/>
      <c r="R50" s="22"/>
      <c r="S50" s="22"/>
      <c r="T50" s="23">
        <f>C50-N50</f>
        <v>0</v>
      </c>
    </row>
    <row r="51" spans="1:20" s="2" customFormat="1" ht="15" customHeight="1">
      <c r="A51" s="9">
        <v>23</v>
      </c>
      <c r="B51" s="22" t="s">
        <v>39</v>
      </c>
      <c r="C51" s="16">
        <f>D51+I51</f>
        <v>5000</v>
      </c>
      <c r="D51" s="16">
        <f>E51+F51+G51+H51</f>
        <v>5000</v>
      </c>
      <c r="E51" s="16">
        <v>5000</v>
      </c>
      <c r="F51" s="16"/>
      <c r="G51" s="16"/>
      <c r="H51" s="16"/>
      <c r="I51" s="16">
        <f>J51+K51+L51+M51</f>
        <v>0</v>
      </c>
      <c r="J51" s="16"/>
      <c r="K51" s="16"/>
      <c r="L51" s="16"/>
      <c r="M51" s="16"/>
      <c r="N51" s="16">
        <f>O51+P51+Q51+R51+S51</f>
        <v>0</v>
      </c>
      <c r="O51" s="16"/>
      <c r="P51" s="16"/>
      <c r="Q51" s="21"/>
      <c r="R51" s="22"/>
      <c r="S51" s="22"/>
      <c r="T51" s="23">
        <f>C51-N51</f>
        <v>5000</v>
      </c>
    </row>
    <row r="52" spans="1:20" s="2" customFormat="1" ht="15" customHeight="1">
      <c r="A52" s="9">
        <v>24</v>
      </c>
      <c r="B52" s="22" t="s">
        <v>71</v>
      </c>
      <c r="C52" s="16">
        <f>D52+I52</f>
        <v>0</v>
      </c>
      <c r="D52" s="16">
        <f>E52+F52+G52+H52</f>
        <v>0</v>
      </c>
      <c r="E52" s="16">
        <v>0</v>
      </c>
      <c r="F52" s="16"/>
      <c r="G52" s="16"/>
      <c r="H52" s="16"/>
      <c r="I52" s="16">
        <f>J52+K52+L52+M52</f>
        <v>0</v>
      </c>
      <c r="J52" s="16"/>
      <c r="K52" s="16"/>
      <c r="L52" s="16"/>
      <c r="M52" s="16"/>
      <c r="N52" s="16">
        <f>O52+P52+Q52+R52+S52</f>
        <v>0</v>
      </c>
      <c r="O52" s="16"/>
      <c r="P52" s="16"/>
      <c r="Q52" s="21"/>
      <c r="R52" s="22"/>
      <c r="S52" s="22"/>
      <c r="T52" s="23">
        <f>C52-N52</f>
        <v>0</v>
      </c>
    </row>
    <row r="53" spans="1:20" s="2" customFormat="1" ht="15" customHeight="1">
      <c r="A53" s="9">
        <v>25</v>
      </c>
      <c r="B53" s="22" t="s">
        <v>72</v>
      </c>
      <c r="C53" s="16">
        <f>D53+I53</f>
        <v>0</v>
      </c>
      <c r="D53" s="16">
        <f>E53+F53+G53+H53</f>
        <v>0</v>
      </c>
      <c r="E53" s="16">
        <v>0</v>
      </c>
      <c r="F53" s="16"/>
      <c r="G53" s="16"/>
      <c r="H53" s="16"/>
      <c r="I53" s="16">
        <f>J53+K53+L53+M53</f>
        <v>0</v>
      </c>
      <c r="J53" s="16"/>
      <c r="K53" s="16"/>
      <c r="L53" s="16"/>
      <c r="M53" s="16"/>
      <c r="N53" s="16">
        <f>O53+P53+Q53+R53+S53</f>
        <v>0</v>
      </c>
      <c r="O53" s="16"/>
      <c r="P53" s="16"/>
      <c r="Q53" s="21"/>
      <c r="R53" s="22"/>
      <c r="S53" s="22"/>
      <c r="T53" s="23">
        <f>C53-N53</f>
        <v>0</v>
      </c>
    </row>
    <row r="54" spans="1:20" s="2" customFormat="1" ht="15" customHeight="1">
      <c r="A54" s="9">
        <v>26</v>
      </c>
      <c r="B54" s="29" t="s">
        <v>73</v>
      </c>
      <c r="C54" s="16">
        <f>D54+I54</f>
        <v>0</v>
      </c>
      <c r="D54" s="16">
        <f>E54+F54+G54+H54</f>
        <v>0</v>
      </c>
      <c r="E54" s="16">
        <v>0</v>
      </c>
      <c r="F54" s="16"/>
      <c r="G54" s="16"/>
      <c r="H54" s="16"/>
      <c r="I54" s="16">
        <f>J54+K54+L54+M54</f>
        <v>0</v>
      </c>
      <c r="J54" s="16"/>
      <c r="K54" s="16"/>
      <c r="L54" s="16"/>
      <c r="M54" s="16"/>
      <c r="N54" s="16">
        <f>O54+P54+Q54+R54+S54</f>
        <v>0</v>
      </c>
      <c r="O54" s="16"/>
      <c r="P54" s="16"/>
      <c r="Q54" s="21"/>
      <c r="R54" s="22"/>
      <c r="S54" s="22"/>
      <c r="T54" s="23">
        <f>C54-N54</f>
        <v>0</v>
      </c>
    </row>
    <row r="55" spans="1:20" s="28" customFormat="1" ht="15" customHeight="1">
      <c r="A55" s="8"/>
      <c r="B55" s="27" t="s">
        <v>38</v>
      </c>
      <c r="C55" s="25">
        <f>C50+C51+C52+C53+C54</f>
        <v>5000</v>
      </c>
      <c r="D55" s="25">
        <f aca="true" t="shared" si="9" ref="D55:T55">D50+D51+D52+D53+D54</f>
        <v>5000</v>
      </c>
      <c r="E55" s="25">
        <f t="shared" si="9"/>
        <v>5000</v>
      </c>
      <c r="F55" s="25">
        <f t="shared" si="9"/>
        <v>0</v>
      </c>
      <c r="G55" s="25">
        <f t="shared" si="9"/>
        <v>0</v>
      </c>
      <c r="H55" s="25">
        <f t="shared" si="9"/>
        <v>0</v>
      </c>
      <c r="I55" s="25">
        <f t="shared" si="9"/>
        <v>0</v>
      </c>
      <c r="J55" s="25">
        <f t="shared" si="9"/>
        <v>0</v>
      </c>
      <c r="K55" s="25">
        <f t="shared" si="9"/>
        <v>0</v>
      </c>
      <c r="L55" s="25">
        <f t="shared" si="9"/>
        <v>0</v>
      </c>
      <c r="M55" s="25">
        <f t="shared" si="9"/>
        <v>0</v>
      </c>
      <c r="N55" s="25">
        <f t="shared" si="9"/>
        <v>0</v>
      </c>
      <c r="O55" s="25">
        <f t="shared" si="9"/>
        <v>0</v>
      </c>
      <c r="P55" s="25">
        <f t="shared" si="9"/>
        <v>0</v>
      </c>
      <c r="Q55" s="25">
        <f t="shared" si="9"/>
        <v>0</v>
      </c>
      <c r="R55" s="25">
        <f t="shared" si="9"/>
        <v>0</v>
      </c>
      <c r="S55" s="25">
        <f t="shared" si="9"/>
        <v>0</v>
      </c>
      <c r="T55" s="25">
        <f t="shared" si="9"/>
        <v>5000</v>
      </c>
    </row>
    <row r="56" spans="1:20" s="28" customFormat="1" ht="52.5" customHeight="1">
      <c r="A56" s="40">
        <v>1</v>
      </c>
      <c r="B56" s="41" t="s">
        <v>46</v>
      </c>
      <c r="C56" s="16">
        <f aca="true" t="shared" si="10" ref="C56:C62">D56+I56</f>
        <v>0</v>
      </c>
      <c r="D56" s="16">
        <f aca="true" t="shared" si="11" ref="D56:D62">E56+F56+G56+H56</f>
        <v>0</v>
      </c>
      <c r="E56" s="25">
        <v>0</v>
      </c>
      <c r="F56" s="25"/>
      <c r="G56" s="25"/>
      <c r="H56" s="25"/>
      <c r="I56" s="16">
        <f aca="true" t="shared" si="12" ref="I56:I62">J56+K56+L56+M56</f>
        <v>0</v>
      </c>
      <c r="J56" s="25"/>
      <c r="K56" s="25"/>
      <c r="L56" s="25"/>
      <c r="M56" s="25"/>
      <c r="N56" s="16">
        <f aca="true" t="shared" si="13" ref="N56:N62">O56+P56+Q56+R56+S56</f>
        <v>0</v>
      </c>
      <c r="O56" s="25"/>
      <c r="P56" s="25"/>
      <c r="Q56" s="26"/>
      <c r="R56" s="25"/>
      <c r="S56" s="25"/>
      <c r="T56" s="23">
        <f aca="true" t="shared" si="14" ref="T56:T62">C56-N56</f>
        <v>0</v>
      </c>
    </row>
    <row r="57" spans="1:20" s="28" customFormat="1" ht="39.75" customHeight="1">
      <c r="A57" s="40">
        <v>2</v>
      </c>
      <c r="B57" s="41" t="s">
        <v>74</v>
      </c>
      <c r="C57" s="72">
        <f t="shared" si="10"/>
        <v>68632.5</v>
      </c>
      <c r="D57" s="72">
        <f t="shared" si="11"/>
        <v>68632.5</v>
      </c>
      <c r="E57" s="45">
        <v>30000</v>
      </c>
      <c r="F57" s="45"/>
      <c r="G57" s="45"/>
      <c r="H57" s="71">
        <v>38632.5</v>
      </c>
      <c r="I57" s="16">
        <f t="shared" si="12"/>
        <v>0</v>
      </c>
      <c r="J57" s="25"/>
      <c r="K57" s="25"/>
      <c r="L57" s="25"/>
      <c r="M57" s="25"/>
      <c r="N57" s="16">
        <f t="shared" si="13"/>
        <v>0</v>
      </c>
      <c r="O57" s="25"/>
      <c r="P57" s="25"/>
      <c r="Q57" s="26"/>
      <c r="R57" s="25"/>
      <c r="S57" s="25"/>
      <c r="T57" s="73">
        <f t="shared" si="14"/>
        <v>68632.5</v>
      </c>
    </row>
    <row r="58" spans="1:20" s="28" customFormat="1" ht="54" customHeight="1">
      <c r="A58" s="40">
        <v>3</v>
      </c>
      <c r="B58" s="41" t="s">
        <v>75</v>
      </c>
      <c r="C58" s="16">
        <f t="shared" si="10"/>
        <v>0</v>
      </c>
      <c r="D58" s="16">
        <f t="shared" si="11"/>
        <v>0</v>
      </c>
      <c r="E58" s="33">
        <v>0</v>
      </c>
      <c r="F58" s="25"/>
      <c r="G58" s="25"/>
      <c r="H58" s="25"/>
      <c r="I58" s="16">
        <f t="shared" si="12"/>
        <v>0</v>
      </c>
      <c r="J58" s="25"/>
      <c r="K58" s="25"/>
      <c r="L58" s="25"/>
      <c r="M58" s="25"/>
      <c r="N58" s="16">
        <f t="shared" si="13"/>
        <v>0</v>
      </c>
      <c r="O58" s="25"/>
      <c r="P58" s="25"/>
      <c r="Q58" s="26"/>
      <c r="R58" s="34"/>
      <c r="S58" s="34"/>
      <c r="T58" s="23">
        <f t="shared" si="14"/>
        <v>0</v>
      </c>
    </row>
    <row r="59" spans="1:20" s="28" customFormat="1" ht="65.25" customHeight="1">
      <c r="A59" s="40">
        <v>4</v>
      </c>
      <c r="B59" s="39" t="s">
        <v>76</v>
      </c>
      <c r="C59" s="16">
        <f t="shared" si="10"/>
        <v>1000000</v>
      </c>
      <c r="D59" s="16">
        <f t="shared" si="11"/>
        <v>1000000</v>
      </c>
      <c r="E59" s="33">
        <v>0</v>
      </c>
      <c r="F59" s="25"/>
      <c r="G59" s="25"/>
      <c r="H59" s="45">
        <v>1000000</v>
      </c>
      <c r="I59" s="16">
        <f t="shared" si="12"/>
        <v>0</v>
      </c>
      <c r="J59" s="25"/>
      <c r="K59" s="25"/>
      <c r="L59" s="25"/>
      <c r="M59" s="25"/>
      <c r="N59" s="16">
        <f t="shared" si="13"/>
        <v>0</v>
      </c>
      <c r="O59" s="25"/>
      <c r="P59" s="25"/>
      <c r="Q59" s="26"/>
      <c r="R59" s="34"/>
      <c r="S59" s="34"/>
      <c r="T59" s="23">
        <f t="shared" si="14"/>
        <v>1000000</v>
      </c>
    </row>
    <row r="60" spans="1:20" s="28" customFormat="1" ht="29.25" customHeight="1">
      <c r="A60" s="40">
        <v>5</v>
      </c>
      <c r="B60" s="39" t="s">
        <v>77</v>
      </c>
      <c r="C60" s="16">
        <f t="shared" si="10"/>
        <v>0</v>
      </c>
      <c r="D60" s="16">
        <f t="shared" si="11"/>
        <v>0</v>
      </c>
      <c r="E60" s="33">
        <v>0</v>
      </c>
      <c r="F60" s="25"/>
      <c r="G60" s="25"/>
      <c r="H60" s="25"/>
      <c r="I60" s="16">
        <f t="shared" si="12"/>
        <v>0</v>
      </c>
      <c r="J60" s="25"/>
      <c r="K60" s="25"/>
      <c r="L60" s="25"/>
      <c r="M60" s="25"/>
      <c r="N60" s="16">
        <f t="shared" si="13"/>
        <v>0</v>
      </c>
      <c r="O60" s="25"/>
      <c r="P60" s="25"/>
      <c r="Q60" s="26"/>
      <c r="R60" s="34"/>
      <c r="S60" s="34"/>
      <c r="T60" s="23">
        <f t="shared" si="14"/>
        <v>0</v>
      </c>
    </row>
    <row r="61" spans="1:20" s="28" customFormat="1" ht="36.75" customHeight="1">
      <c r="A61" s="40">
        <v>6</v>
      </c>
      <c r="B61" s="39" t="s">
        <v>47</v>
      </c>
      <c r="C61" s="16">
        <f t="shared" si="10"/>
        <v>100000</v>
      </c>
      <c r="D61" s="16">
        <f t="shared" si="11"/>
        <v>100000</v>
      </c>
      <c r="E61" s="33">
        <v>100000</v>
      </c>
      <c r="F61" s="25"/>
      <c r="G61" s="25"/>
      <c r="H61" s="25"/>
      <c r="I61" s="16">
        <f t="shared" si="12"/>
        <v>0</v>
      </c>
      <c r="J61" s="25"/>
      <c r="K61" s="25"/>
      <c r="L61" s="25"/>
      <c r="M61" s="25"/>
      <c r="N61" s="16">
        <f t="shared" si="13"/>
        <v>0</v>
      </c>
      <c r="O61" s="25"/>
      <c r="P61" s="25"/>
      <c r="Q61" s="26"/>
      <c r="R61" s="34"/>
      <c r="S61" s="34"/>
      <c r="T61" s="23">
        <f t="shared" si="14"/>
        <v>100000</v>
      </c>
    </row>
    <row r="62" spans="1:20" s="2" customFormat="1" ht="63.75">
      <c r="A62" s="32">
        <v>7</v>
      </c>
      <c r="B62" s="41" t="s">
        <v>78</v>
      </c>
      <c r="C62" s="16">
        <f t="shared" si="10"/>
        <v>1000000</v>
      </c>
      <c r="D62" s="16">
        <f t="shared" si="11"/>
        <v>1000000</v>
      </c>
      <c r="E62" s="33">
        <v>1000000</v>
      </c>
      <c r="F62" s="25"/>
      <c r="G62" s="25"/>
      <c r="H62" s="25"/>
      <c r="I62" s="16">
        <f t="shared" si="12"/>
        <v>0</v>
      </c>
      <c r="J62" s="25"/>
      <c r="K62" s="25"/>
      <c r="L62" s="25"/>
      <c r="M62" s="25"/>
      <c r="N62" s="16">
        <f t="shared" si="13"/>
        <v>0</v>
      </c>
      <c r="O62" s="25"/>
      <c r="P62" s="25"/>
      <c r="Q62" s="26"/>
      <c r="R62" s="34"/>
      <c r="S62" s="34"/>
      <c r="T62" s="23">
        <f t="shared" si="14"/>
        <v>1000000</v>
      </c>
    </row>
    <row r="63" spans="1:20" s="38" customFormat="1" ht="15">
      <c r="A63" s="35"/>
      <c r="B63" s="36" t="s">
        <v>40</v>
      </c>
      <c r="C63" s="70">
        <f>C30+C36+C41+C49+C55+C56+C57+C58+C59+C60+C61+C62</f>
        <v>2181032.5</v>
      </c>
      <c r="D63" s="70">
        <f aca="true" t="shared" si="15" ref="D63:T63">D30+D36+D41+D49+D55+D56+D57+D58+D59+D60+D61+D62</f>
        <v>2181032.5</v>
      </c>
      <c r="E63" s="37">
        <f t="shared" si="15"/>
        <v>1142400</v>
      </c>
      <c r="F63" s="37">
        <f t="shared" si="15"/>
        <v>0</v>
      </c>
      <c r="G63" s="37">
        <f t="shared" si="15"/>
        <v>0</v>
      </c>
      <c r="H63" s="70">
        <f t="shared" si="15"/>
        <v>1038632.5</v>
      </c>
      <c r="I63" s="37">
        <f t="shared" si="15"/>
        <v>0</v>
      </c>
      <c r="J63" s="37">
        <f t="shared" si="15"/>
        <v>0</v>
      </c>
      <c r="K63" s="37">
        <f t="shared" si="15"/>
        <v>0</v>
      </c>
      <c r="L63" s="37">
        <f t="shared" si="15"/>
        <v>0</v>
      </c>
      <c r="M63" s="37">
        <f t="shared" si="15"/>
        <v>0</v>
      </c>
      <c r="N63" s="37">
        <f t="shared" si="15"/>
        <v>0</v>
      </c>
      <c r="O63" s="37">
        <f t="shared" si="15"/>
        <v>0</v>
      </c>
      <c r="P63" s="37">
        <f t="shared" si="15"/>
        <v>0</v>
      </c>
      <c r="Q63" s="37">
        <f t="shared" si="15"/>
        <v>0</v>
      </c>
      <c r="R63" s="37">
        <f t="shared" si="15"/>
        <v>0</v>
      </c>
      <c r="S63" s="37">
        <f t="shared" si="15"/>
        <v>0</v>
      </c>
      <c r="T63" s="70">
        <f t="shared" si="15"/>
        <v>2181032.5</v>
      </c>
    </row>
    <row r="65" spans="1:17" s="2" customFormat="1" ht="12.75">
      <c r="A65" s="4"/>
      <c r="B65" t="s">
        <v>49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7" spans="2:15" ht="15">
      <c r="B67" s="13" t="s">
        <v>41</v>
      </c>
      <c r="M67" s="11" t="s">
        <v>48</v>
      </c>
      <c r="N67" s="11"/>
      <c r="O67" s="11" t="s">
        <v>80</v>
      </c>
    </row>
    <row r="68" spans="2:5" ht="15">
      <c r="B68" s="13"/>
      <c r="D68" s="19"/>
      <c r="E68" s="20" t="s">
        <v>23</v>
      </c>
    </row>
    <row r="69" spans="7:15" ht="12.75">
      <c r="G69" s="65" t="s">
        <v>42</v>
      </c>
      <c r="H69" s="65"/>
      <c r="I69" s="65"/>
      <c r="J69" s="65"/>
      <c r="K69" s="65"/>
      <c r="L69" s="65"/>
      <c r="M69" s="65"/>
      <c r="N69" s="66"/>
      <c r="O69" s="66"/>
    </row>
    <row r="70" spans="2:6" ht="12.75">
      <c r="B70" s="42"/>
      <c r="F70" s="5" t="s">
        <v>15</v>
      </c>
    </row>
    <row r="71" ht="12.75">
      <c r="B71" s="43"/>
    </row>
    <row r="72" ht="12.75">
      <c r="B72" s="43"/>
    </row>
    <row r="73" spans="1:2" ht="12.75">
      <c r="A73" s="3"/>
      <c r="B73" s="44"/>
    </row>
  </sheetData>
  <sheetProtection/>
  <mergeCells count="35">
    <mergeCell ref="G69:O69"/>
    <mergeCell ref="C5:D5"/>
    <mergeCell ref="C7:T7"/>
    <mergeCell ref="N12:N23"/>
    <mergeCell ref="E15:E23"/>
    <mergeCell ref="F15:F23"/>
    <mergeCell ref="G15:G23"/>
    <mergeCell ref="H15:H23"/>
    <mergeCell ref="I14:I23"/>
    <mergeCell ref="C11:M11"/>
    <mergeCell ref="A11:A23"/>
    <mergeCell ref="I13:M13"/>
    <mergeCell ref="D13:H13"/>
    <mergeCell ref="E14:H14"/>
    <mergeCell ref="J14:M14"/>
    <mergeCell ref="J15:J23"/>
    <mergeCell ref="K15:K23"/>
    <mergeCell ref="L15:L23"/>
    <mergeCell ref="M15:M23"/>
    <mergeCell ref="A1:S1"/>
    <mergeCell ref="A2:S2"/>
    <mergeCell ref="A3:S3"/>
    <mergeCell ref="S13:S23"/>
    <mergeCell ref="N11:S11"/>
    <mergeCell ref="O12:S12"/>
    <mergeCell ref="B11:B23"/>
    <mergeCell ref="D12:M12"/>
    <mergeCell ref="C12:C23"/>
    <mergeCell ref="D14:D23"/>
    <mergeCell ref="T11:T23"/>
    <mergeCell ref="R13:R23"/>
    <mergeCell ref="O14:O23"/>
    <mergeCell ref="P14:P23"/>
    <mergeCell ref="Q14:Q23"/>
    <mergeCell ref="O13:Q13"/>
  </mergeCells>
  <printOptions/>
  <pageMargins left="0.1968503937007874" right="0" top="0.1968503937007874" bottom="0.1968503937007874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ГАС ВЫБОРЫ</dc:creator>
  <cp:keywords/>
  <dc:description/>
  <cp:lastModifiedBy>Вараксина Оксана А.</cp:lastModifiedBy>
  <cp:lastPrinted>2023-08-13T22:23:49Z</cp:lastPrinted>
  <dcterms:created xsi:type="dcterms:W3CDTF">2009-08-20T05:00:25Z</dcterms:created>
  <dcterms:modified xsi:type="dcterms:W3CDTF">2023-08-13T22:24:08Z</dcterms:modified>
  <cp:category/>
  <cp:version/>
  <cp:contentType/>
  <cp:contentStatus/>
</cp:coreProperties>
</file>